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461" windowWidth="19320" windowHeight="11760" firstSheet="13" activeTab="18"/>
  </bookViews>
  <sheets>
    <sheet name="Cucciole PERCORSO" sheetId="1" r:id="rId1"/>
    <sheet name="CUCCIOLE CL" sheetId="2" r:id="rId2"/>
    <sheet name="Giovani avanzato" sheetId="3" r:id="rId3"/>
    <sheet name="Allieve avanzato" sheetId="4" r:id="rId4"/>
    <sheet name="Senior avanzato" sheetId="5" r:id="rId5"/>
    <sheet name="Giovani prom. 1^" sheetId="6" r:id="rId6"/>
    <sheet name="Allieve prom. 1^" sheetId="7" r:id="rId7"/>
    <sheet name="Giovani prom. 2^" sheetId="8" r:id="rId8"/>
    <sheet name="Allieve prom. 2^" sheetId="9" r:id="rId9"/>
    <sheet name="Senior prom. 2^" sheetId="10" r:id="rId10"/>
    <sheet name="Allieve prom. 3^" sheetId="11" r:id="rId11"/>
    <sheet name="Senior prom. 3^" sheetId="12" r:id="rId12"/>
    <sheet name="SERIE D" sheetId="13" r:id="rId13"/>
    <sheet name="Allieve base 1^" sheetId="14" r:id="rId14"/>
    <sheet name="Allieve base 2^  " sheetId="15" r:id="rId15"/>
    <sheet name="Piccole base 1^" sheetId="16" r:id="rId16"/>
    <sheet name="Piccole base 2^ " sheetId="17" r:id="rId17"/>
    <sheet name="Giovani base 1^" sheetId="18" r:id="rId18"/>
    <sheet name="Giovani base 2^" sheetId="19" r:id="rId19"/>
  </sheets>
  <definedNames/>
  <calcPr fullCalcOnLoad="1"/>
</workbook>
</file>

<file path=xl/sharedStrings.xml><?xml version="1.0" encoding="utf-8"?>
<sst xmlns="http://schemas.openxmlformats.org/spreadsheetml/2006/main" count="1141" uniqueCount="414">
  <si>
    <t>Carate Brianza  18/19 aprile 2015                     Categoria Cucciole</t>
  </si>
  <si>
    <t>Carate Brianza  18/19 aprile 2015                       Categoria Piccole base 1^ livello</t>
  </si>
  <si>
    <t>Carate Brianza  18/19 aprile 2015                       Categoria Piccole base 2^ livello</t>
  </si>
  <si>
    <t>Carate Brianza  18/19 aprile 2015                   Categoria Giovani base 1° livello</t>
  </si>
  <si>
    <t>Carate Brianza  18/19 aprile 2015                  Categoria Giovani base 1° livello</t>
  </si>
  <si>
    <t>Carate Brianza  18/19 aprile 2015                  Categoria Giovani  1° livello promozionale</t>
  </si>
  <si>
    <t>SOCIETA'</t>
  </si>
  <si>
    <t>POS.</t>
  </si>
  <si>
    <t>TOTALE</t>
  </si>
  <si>
    <t>TEMPO</t>
  </si>
  <si>
    <t>PENALITA'</t>
  </si>
  <si>
    <t xml:space="preserve">TROFEO PRO CARATE </t>
  </si>
  <si>
    <t>TROFEO PRO CARATE</t>
  </si>
  <si>
    <t>SUOLO</t>
  </si>
  <si>
    <t>PANCA</t>
  </si>
  <si>
    <t>TRAVE</t>
  </si>
  <si>
    <t>TRAMP.</t>
  </si>
  <si>
    <t>CUBO</t>
  </si>
  <si>
    <t>PUNT.&lt;</t>
  </si>
  <si>
    <t>COGNOME</t>
  </si>
  <si>
    <t>NOME</t>
  </si>
  <si>
    <t>NATA IL</t>
  </si>
  <si>
    <t>Carate Brianza  18/19 aprile 2015                Categoria Senior promozionale 2° livello</t>
  </si>
  <si>
    <t xml:space="preserve">BRIVIO </t>
  </si>
  <si>
    <t xml:space="preserve">SANTANICCHIO </t>
  </si>
  <si>
    <t>AMBRA</t>
  </si>
  <si>
    <t>CECILIA</t>
  </si>
  <si>
    <t>TERRANEO</t>
  </si>
  <si>
    <t xml:space="preserve">BOSCAINI </t>
  </si>
  <si>
    <t>CONFALONIERI</t>
  </si>
  <si>
    <t xml:space="preserve">FERRARI </t>
  </si>
  <si>
    <t xml:space="preserve">MATTEONI </t>
  </si>
  <si>
    <t xml:space="preserve">PIROVANO </t>
  </si>
  <si>
    <t xml:space="preserve">RIVA </t>
  </si>
  <si>
    <t xml:space="preserve">TOFFANIN </t>
  </si>
  <si>
    <t xml:space="preserve"> GIORGIA</t>
  </si>
  <si>
    <t xml:space="preserve"> ALESSANDRA</t>
  </si>
  <si>
    <t xml:space="preserve"> FEDERICA</t>
  </si>
  <si>
    <t xml:space="preserve"> BENEDETTA</t>
  </si>
  <si>
    <t xml:space="preserve"> SARA</t>
  </si>
  <si>
    <t xml:space="preserve"> ALICE</t>
  </si>
  <si>
    <t>LAURA</t>
  </si>
  <si>
    <t>REBECCA</t>
  </si>
  <si>
    <t>MARTINA</t>
  </si>
  <si>
    <t>NOEMI</t>
  </si>
  <si>
    <t>GRETA</t>
  </si>
  <si>
    <t xml:space="preserve">COLNAGHI </t>
  </si>
  <si>
    <t xml:space="preserve">LA DELFA </t>
  </si>
  <si>
    <t xml:space="preserve">VIGANO' </t>
  </si>
  <si>
    <t xml:space="preserve">BASSANI </t>
  </si>
  <si>
    <t xml:space="preserve">BENEDUM </t>
  </si>
  <si>
    <t xml:space="preserve">CAMESASCA </t>
  </si>
  <si>
    <t xml:space="preserve">COLZANI </t>
  </si>
  <si>
    <t xml:space="preserve">GRISONI </t>
  </si>
  <si>
    <t xml:space="preserve">MAGISTRO </t>
  </si>
  <si>
    <t xml:space="preserve">MAZZALI </t>
  </si>
  <si>
    <t xml:space="preserve">MOLTENI </t>
  </si>
  <si>
    <t xml:space="preserve">NOVATI </t>
  </si>
  <si>
    <t>RIBOLDI</t>
  </si>
  <si>
    <t xml:space="preserve">SCARPACCIO </t>
  </si>
  <si>
    <t xml:space="preserve">TENTORI </t>
  </si>
  <si>
    <t>VITTORIA</t>
  </si>
  <si>
    <t xml:space="preserve">ACQUACHIARA </t>
  </si>
  <si>
    <t xml:space="preserve">BOARI </t>
  </si>
  <si>
    <t xml:space="preserve">LENTINI </t>
  </si>
  <si>
    <t xml:space="preserve">LICO </t>
  </si>
  <si>
    <t>NAFTANAILA</t>
  </si>
  <si>
    <t xml:space="preserve">VILLA </t>
  </si>
  <si>
    <t xml:space="preserve">BORTOLATO </t>
  </si>
  <si>
    <t xml:space="preserve">GRILLO </t>
  </si>
  <si>
    <t>VALERIA</t>
  </si>
  <si>
    <t>QUAGLIARINI</t>
  </si>
  <si>
    <t>FUMAGALLI</t>
  </si>
  <si>
    <t>GIOVINETTI</t>
  </si>
  <si>
    <t>POLETTI</t>
  </si>
  <si>
    <t>PUPO</t>
  </si>
  <si>
    <t>MATILDE</t>
  </si>
  <si>
    <t>SERENA</t>
  </si>
  <si>
    <t>JULIA</t>
  </si>
  <si>
    <t>MARICA</t>
  </si>
  <si>
    <t>ALESSANDRA</t>
  </si>
  <si>
    <t>MARIAELENA</t>
  </si>
  <si>
    <t>ILARIA</t>
  </si>
  <si>
    <t xml:space="preserve">TORMENTO </t>
  </si>
  <si>
    <t>RIVA</t>
  </si>
  <si>
    <t xml:space="preserve">RIBOLDI </t>
  </si>
  <si>
    <t>Carate Brianza  18/19 aprile 2015                  Categoria Giovani promozionale 2° livello</t>
  </si>
  <si>
    <t>Carate Brianza  18/19 aprile 2015                  Categoria Allieve base 1° livello</t>
  </si>
  <si>
    <t>Carate Brianza  18/19 aprile 2015                Categoria Allieve base 2° livello</t>
  </si>
  <si>
    <t>Carate Brianza  18/19 aprile 2015                 Categoria Allieve promozionale 1° livello</t>
  </si>
  <si>
    <t>Carate Brianza  18/19 aprile 2015                Categoria Allieve promozionale 2° livello</t>
  </si>
  <si>
    <t xml:space="preserve">ARIU </t>
  </si>
  <si>
    <t>ALTEA</t>
  </si>
  <si>
    <t>ELISA</t>
  </si>
  <si>
    <t>ANDREA ALICE</t>
  </si>
  <si>
    <t>BENEDETTA</t>
  </si>
  <si>
    <t>EMILY</t>
  </si>
  <si>
    <t>STELLA</t>
  </si>
  <si>
    <t xml:space="preserve">GIULIA </t>
  </si>
  <si>
    <t>ALESSIA</t>
  </si>
  <si>
    <t xml:space="preserve">BARZAGHI </t>
  </si>
  <si>
    <t xml:space="preserve">CAGLIO </t>
  </si>
  <si>
    <t xml:space="preserve">CALABRETTA </t>
  </si>
  <si>
    <t xml:space="preserve">CAPPELLINO </t>
  </si>
  <si>
    <t>CESANA</t>
  </si>
  <si>
    <t xml:space="preserve">CESANA </t>
  </si>
  <si>
    <t xml:space="preserve">CONTARTESE </t>
  </si>
  <si>
    <t xml:space="preserve">CORBETTA </t>
  </si>
  <si>
    <t>CORDARO</t>
  </si>
  <si>
    <t xml:space="preserve">FERRARIO </t>
  </si>
  <si>
    <t>FRIGERIO</t>
  </si>
  <si>
    <t>GHEZZI</t>
  </si>
  <si>
    <t xml:space="preserve">MAIORINO </t>
  </si>
  <si>
    <t xml:space="preserve">MARTOLA </t>
  </si>
  <si>
    <t xml:space="preserve">MERONI </t>
  </si>
  <si>
    <t>PROIETTI</t>
  </si>
  <si>
    <t xml:space="preserve">REGONDI </t>
  </si>
  <si>
    <t xml:space="preserve">SCANZIANI </t>
  </si>
  <si>
    <t>TREZZI</t>
  </si>
  <si>
    <t xml:space="preserve">AURIEMMA </t>
  </si>
  <si>
    <t>MAZZUCCO</t>
  </si>
  <si>
    <t xml:space="preserve">MIGLIOZZI </t>
  </si>
  <si>
    <t xml:space="preserve">THACI </t>
  </si>
  <si>
    <t>GEMMA</t>
  </si>
  <si>
    <t xml:space="preserve"> VITTORIA</t>
  </si>
  <si>
    <t>Carate Brianza  18/19 aprile 2015             Categoria Allieve promozionale 3° livello</t>
  </si>
  <si>
    <t xml:space="preserve">GALEONE </t>
  </si>
  <si>
    <t xml:space="preserve">GATTI </t>
  </si>
  <si>
    <t xml:space="preserve">GHERMAN </t>
  </si>
  <si>
    <t xml:space="preserve">LONGONI </t>
  </si>
  <si>
    <t xml:space="preserve">MANTOVANI </t>
  </si>
  <si>
    <t xml:space="preserve">MIGNANI </t>
  </si>
  <si>
    <t xml:space="preserve">MOSHI </t>
  </si>
  <si>
    <t xml:space="preserve">ROSSI </t>
  </si>
  <si>
    <t xml:space="preserve">TERRANEO </t>
  </si>
  <si>
    <t xml:space="preserve">ZAPPA </t>
  </si>
  <si>
    <t xml:space="preserve">BOFFI </t>
  </si>
  <si>
    <t xml:space="preserve">CAPIZZI </t>
  </si>
  <si>
    <t>CAZZANIGA</t>
  </si>
  <si>
    <t xml:space="preserve">CENNI </t>
  </si>
  <si>
    <t xml:space="preserve">FARINA </t>
  </si>
  <si>
    <t xml:space="preserve">GALBIATI </t>
  </si>
  <si>
    <t>Carate Brianza  18/19 aprile 2015                  Categoria Allieve avanzato</t>
  </si>
  <si>
    <t>Carate Brianza  18/19 aprile 2015                  Categoria Senior avanzato</t>
  </si>
  <si>
    <t>PELLA</t>
  </si>
  <si>
    <t>AVERANI</t>
  </si>
  <si>
    <t>IRENE</t>
  </si>
  <si>
    <t>FORTI E LIBERI</t>
  </si>
  <si>
    <t>CITTADINI</t>
  </si>
  <si>
    <t>SVEVA MARIA</t>
  </si>
  <si>
    <t>DE FAVERI</t>
  </si>
  <si>
    <t>MONTEPELOSO</t>
  </si>
  <si>
    <t>GUIZZARDI</t>
  </si>
  <si>
    <t>ASAM</t>
  </si>
  <si>
    <t>DEL VECCHIO</t>
  </si>
  <si>
    <t>CATTANEO</t>
  </si>
  <si>
    <t>ERICA</t>
  </si>
  <si>
    <t>ASD CASATESPORT</t>
  </si>
  <si>
    <t>DROGATZ</t>
  </si>
  <si>
    <t>EMMA</t>
  </si>
  <si>
    <t>ASDCASATESPORT</t>
  </si>
  <si>
    <t>GALLI</t>
  </si>
  <si>
    <t>SILVIA</t>
  </si>
  <si>
    <t>MAGNI</t>
  </si>
  <si>
    <t>ARIANNA</t>
  </si>
  <si>
    <t>VOLONTE'</t>
  </si>
  <si>
    <t>SOFIA</t>
  </si>
  <si>
    <t>DANIELI</t>
  </si>
  <si>
    <t>VALENTINA</t>
  </si>
  <si>
    <t>CETTI</t>
  </si>
  <si>
    <t>MARGHERITA</t>
  </si>
  <si>
    <t>TORALDO</t>
  </si>
  <si>
    <t>IRIS</t>
  </si>
  <si>
    <t>PIROVANO</t>
  </si>
  <si>
    <t>FEDERICA</t>
  </si>
  <si>
    <t>ALICE</t>
  </si>
  <si>
    <t>MOTTADELLI</t>
  </si>
  <si>
    <t>MICHELA</t>
  </si>
  <si>
    <t>PRO CARATE</t>
  </si>
  <si>
    <t xml:space="preserve">DELL'ORTO </t>
  </si>
  <si>
    <t>ANITA</t>
  </si>
  <si>
    <t>Carate Brianza  18/19 aprile 2015                Categoria Serie D</t>
  </si>
  <si>
    <t>CARRARO</t>
  </si>
  <si>
    <t>PRO LISSONE</t>
  </si>
  <si>
    <t>PIANETI</t>
  </si>
  <si>
    <t>INANI</t>
  </si>
  <si>
    <t>SIHAM</t>
  </si>
  <si>
    <t>PANIGHETTI</t>
  </si>
  <si>
    <t>VIOLA</t>
  </si>
  <si>
    <t>PRANDIN</t>
  </si>
  <si>
    <t>SCHIRRU</t>
  </si>
  <si>
    <t>VERA</t>
  </si>
  <si>
    <t>CAFARO</t>
  </si>
  <si>
    <t>MADONIA</t>
  </si>
  <si>
    <t>TRAVERSA</t>
  </si>
  <si>
    <t>ELEONORA E.</t>
  </si>
  <si>
    <t>VENTURATO</t>
  </si>
  <si>
    <t>VEZZOLI</t>
  </si>
  <si>
    <t>VIRGINIA</t>
  </si>
  <si>
    <t>ANDREI</t>
  </si>
  <si>
    <t>JASMIN</t>
  </si>
  <si>
    <t>GARRAMONE</t>
  </si>
  <si>
    <t>RADAELLI</t>
  </si>
  <si>
    <t>SIRTORI</t>
  </si>
  <si>
    <t>PRIMO</t>
  </si>
  <si>
    <t>SEMERARO</t>
  </si>
  <si>
    <t>ANZELMO</t>
  </si>
  <si>
    <t>BONESCHI</t>
  </si>
  <si>
    <t>CARLOTTA</t>
  </si>
  <si>
    <t>FRANCESIO</t>
  </si>
  <si>
    <t>GROSSO</t>
  </si>
  <si>
    <t>AGASISTI</t>
  </si>
  <si>
    <t>ANZANO</t>
  </si>
  <si>
    <t>DANESI</t>
  </si>
  <si>
    <t>ALMA</t>
  </si>
  <si>
    <t>LAZZARIN</t>
  </si>
  <si>
    <t>MIRIAM</t>
  </si>
  <si>
    <t>PANZERI</t>
  </si>
  <si>
    <t>SABBATINI</t>
  </si>
  <si>
    <t>SAITA</t>
  </si>
  <si>
    <t>PIERA</t>
  </si>
  <si>
    <t>SPADEA</t>
  </si>
  <si>
    <t>GALANTI</t>
  </si>
  <si>
    <t xml:space="preserve">TONNI </t>
  </si>
  <si>
    <t xml:space="preserve">TRIBERTI </t>
  </si>
  <si>
    <t xml:space="preserve">ZANUTTO </t>
  </si>
  <si>
    <t xml:space="preserve">TINTO </t>
  </si>
  <si>
    <t>GIORGIA</t>
  </si>
  <si>
    <t>SARA</t>
  </si>
  <si>
    <t>LUDOVICA</t>
  </si>
  <si>
    <t>AURORA</t>
  </si>
  <si>
    <t>CAMILLA</t>
  </si>
  <si>
    <t>LAVINIA</t>
  </si>
  <si>
    <t>CHIARA</t>
  </si>
  <si>
    <t>DENISE</t>
  </si>
  <si>
    <t>YLENIA</t>
  </si>
  <si>
    <t>IRIS MARIA</t>
  </si>
  <si>
    <t>GIADA</t>
  </si>
  <si>
    <t>LARA</t>
  </si>
  <si>
    <t>BEATRICE</t>
  </si>
  <si>
    <t>ASIA</t>
  </si>
  <si>
    <t>KATIA</t>
  </si>
  <si>
    <t>GAIA</t>
  </si>
  <si>
    <t>MALATESTA</t>
  </si>
  <si>
    <t>COSTANZA</t>
  </si>
  <si>
    <t>POLITI</t>
  </si>
  <si>
    <t>FONTI</t>
  </si>
  <si>
    <t>SANNA</t>
  </si>
  <si>
    <t>FUSCO</t>
  </si>
  <si>
    <t>RAMPINI</t>
  </si>
  <si>
    <t>TROIANI</t>
  </si>
  <si>
    <t xml:space="preserve">AURORA </t>
  </si>
  <si>
    <t>SOCIETA'</t>
  </si>
  <si>
    <t>BULLERI</t>
  </si>
  <si>
    <t>VANESSA</t>
  </si>
  <si>
    <t>CAPELLA</t>
  </si>
  <si>
    <t>DI CARLO</t>
  </si>
  <si>
    <t xml:space="preserve">GALIMBERTI </t>
  </si>
  <si>
    <t xml:space="preserve">RAVOT </t>
  </si>
  <si>
    <t xml:space="preserve">TURATI </t>
  </si>
  <si>
    <t>VIGANO'</t>
  </si>
  <si>
    <t>PROSERPIO</t>
  </si>
  <si>
    <t>FRANCESCA</t>
  </si>
  <si>
    <t>ELENA</t>
  </si>
  <si>
    <t>NICOLE</t>
  </si>
  <si>
    <t>LISA</t>
  </si>
  <si>
    <t>LIDIA</t>
  </si>
  <si>
    <t>ELIANA</t>
  </si>
  <si>
    <t xml:space="preserve"> DESIREE</t>
  </si>
  <si>
    <t xml:space="preserve">CORTI </t>
  </si>
  <si>
    <t>FUMERIO</t>
  </si>
  <si>
    <t>GIACONI</t>
  </si>
  <si>
    <t>LEGA</t>
  </si>
  <si>
    <t>GINEVRA</t>
  </si>
  <si>
    <t>MONTAGNONI</t>
  </si>
  <si>
    <t>PIAZZOLLA</t>
  </si>
  <si>
    <t>MELISSA</t>
  </si>
  <si>
    <t>SAPONE</t>
  </si>
  <si>
    <t>CATERINA</t>
  </si>
  <si>
    <t>CLARA</t>
  </si>
  <si>
    <t>DONATO</t>
  </si>
  <si>
    <t>ANNONI</t>
  </si>
  <si>
    <t>RACHELE</t>
  </si>
  <si>
    <t>CECCONI</t>
  </si>
  <si>
    <t>CORIONI</t>
  </si>
  <si>
    <t>CLAUDIA</t>
  </si>
  <si>
    <t>FENAROLI</t>
  </si>
  <si>
    <t>FINI</t>
  </si>
  <si>
    <t>AMANDA</t>
  </si>
  <si>
    <t>SCARSELLA</t>
  </si>
  <si>
    <t>EVA</t>
  </si>
  <si>
    <t>ARIANNA</t>
  </si>
  <si>
    <t>FABBRO</t>
  </si>
  <si>
    <t>GALIMBERTI</t>
  </si>
  <si>
    <t>IOSIF</t>
  </si>
  <si>
    <t>TEODORA</t>
  </si>
  <si>
    <t>PANDINI</t>
  </si>
  <si>
    <t>BRESSAN</t>
  </si>
  <si>
    <t>DEBORA</t>
  </si>
  <si>
    <t>MANFREDI</t>
  </si>
  <si>
    <t>VELATI</t>
  </si>
  <si>
    <t>GATTICO</t>
  </si>
  <si>
    <t>PANIZ</t>
  </si>
  <si>
    <t>SPORTGAM MISSAGLIA</t>
  </si>
  <si>
    <t>CRIPPA</t>
  </si>
  <si>
    <t>MICHIS</t>
  </si>
  <si>
    <t>POZZONI</t>
  </si>
  <si>
    <t>PIOVESAN</t>
  </si>
  <si>
    <t>VENTURINI</t>
  </si>
  <si>
    <t>SPORTGAM MISSAGLIA</t>
  </si>
  <si>
    <t>ROBERTA</t>
  </si>
  <si>
    <t>DE FRANCO</t>
  </si>
  <si>
    <t xml:space="preserve">SPORTGAM </t>
  </si>
  <si>
    <t xml:space="preserve"> ALESSANDRA</t>
  </si>
  <si>
    <t xml:space="preserve">BORROMEO </t>
  </si>
  <si>
    <t xml:space="preserve">BRUNATI </t>
  </si>
  <si>
    <t xml:space="preserve">CICCIA </t>
  </si>
  <si>
    <t xml:space="preserve">COLOMBO </t>
  </si>
  <si>
    <t xml:space="preserve">INZILLO </t>
  </si>
  <si>
    <t xml:space="preserve">MANZONI </t>
  </si>
  <si>
    <t xml:space="preserve">PANFILIO </t>
  </si>
  <si>
    <t>PRISCA</t>
  </si>
  <si>
    <t xml:space="preserve"> ASIA</t>
  </si>
  <si>
    <t>MARIKA</t>
  </si>
  <si>
    <t xml:space="preserve">DI LILLO </t>
  </si>
  <si>
    <t xml:space="preserve">ORSENIGO </t>
  </si>
  <si>
    <t xml:space="preserve">VURCHIO </t>
  </si>
  <si>
    <t>GIULIA</t>
  </si>
  <si>
    <t>GLORIA</t>
  </si>
  <si>
    <t>PAOLA</t>
  </si>
  <si>
    <t>ADANECH</t>
  </si>
  <si>
    <t>LINDA</t>
  </si>
  <si>
    <t xml:space="preserve">VERGANI </t>
  </si>
  <si>
    <t xml:space="preserve">PROSERPIO </t>
  </si>
  <si>
    <t xml:space="preserve">MIGLIAVACCA </t>
  </si>
  <si>
    <t xml:space="preserve">GOBBI </t>
  </si>
  <si>
    <t xml:space="preserve">DI FALCO </t>
  </si>
  <si>
    <t xml:space="preserve">COLAIANNI </t>
  </si>
  <si>
    <t xml:space="preserve">CICCHELLI </t>
  </si>
  <si>
    <t xml:space="preserve">CERVILLI </t>
  </si>
  <si>
    <t xml:space="preserve">BALLABIO </t>
  </si>
  <si>
    <t>BENECCHI</t>
  </si>
  <si>
    <t>CAROLA</t>
  </si>
  <si>
    <t>MARISOL</t>
  </si>
  <si>
    <t>GHIGO</t>
  </si>
  <si>
    <t>POP</t>
  </si>
  <si>
    <t>DENISSA</t>
  </si>
  <si>
    <t>TIMIS</t>
  </si>
  <si>
    <t>TAGLIALEGNE</t>
  </si>
  <si>
    <t>ABC…SPORT</t>
  </si>
  <si>
    <t>ABC…SPORT</t>
  </si>
  <si>
    <t>VERLAAK</t>
  </si>
  <si>
    <t>SESANA</t>
  </si>
  <si>
    <t xml:space="preserve">AMMETTO </t>
  </si>
  <si>
    <t>INNOCENTI</t>
  </si>
  <si>
    <t>MASCHERETTI</t>
  </si>
  <si>
    <t>VINANTE</t>
  </si>
  <si>
    <t>PISCHEDDA</t>
  </si>
  <si>
    <t>D'ADDA</t>
  </si>
  <si>
    <t>STETCO</t>
  </si>
  <si>
    <t>RUBINO</t>
  </si>
  <si>
    <t>LILIANA</t>
  </si>
  <si>
    <t>ADRIANA</t>
  </si>
  <si>
    <t>AMMETTO</t>
  </si>
  <si>
    <t>BONFANTI</t>
  </si>
  <si>
    <t xml:space="preserve"> LIVIA</t>
  </si>
  <si>
    <t>DANIELA</t>
  </si>
  <si>
    <t>LUCIA</t>
  </si>
  <si>
    <t>CLARISSA</t>
  </si>
  <si>
    <t>VERONICA</t>
  </si>
  <si>
    <t>BIANCA</t>
  </si>
  <si>
    <t>MADDALENA</t>
  </si>
  <si>
    <t>ELEONORA</t>
  </si>
  <si>
    <t>MARTA</t>
  </si>
  <si>
    <t>IOANA ROBERTA</t>
  </si>
  <si>
    <t>MARZIA LINA</t>
  </si>
  <si>
    <t xml:space="preserve"> VALENTINA</t>
  </si>
  <si>
    <t>CAROLINA</t>
  </si>
  <si>
    <t>JENNIFER</t>
  </si>
  <si>
    <t>ACQUACHIARA</t>
  </si>
  <si>
    <t xml:space="preserve">ALDINI </t>
  </si>
  <si>
    <t xml:space="preserve">CHIMERA </t>
  </si>
  <si>
    <t>ZANARINI</t>
  </si>
  <si>
    <t xml:space="preserve">GIANNETTI </t>
  </si>
  <si>
    <t xml:space="preserve">MARIANI </t>
  </si>
  <si>
    <t xml:space="preserve">NAFTANAILA </t>
  </si>
  <si>
    <t xml:space="preserve">PARRAVICINI </t>
  </si>
  <si>
    <t>PELLEGATTA</t>
  </si>
  <si>
    <t xml:space="preserve">PERRONE </t>
  </si>
  <si>
    <t xml:space="preserve">TABAKU </t>
  </si>
  <si>
    <t>TERRUZZI</t>
  </si>
  <si>
    <t xml:space="preserve">VALTORTA </t>
  </si>
  <si>
    <t xml:space="preserve">ZINGALE </t>
  </si>
  <si>
    <t>BORGONOVO</t>
  </si>
  <si>
    <t>TAGLIABUE</t>
  </si>
  <si>
    <t>DELPARI</t>
  </si>
  <si>
    <t>GUASTALLA</t>
  </si>
  <si>
    <t xml:space="preserve">DANESI </t>
  </si>
  <si>
    <t>MONTEFUSCO</t>
  </si>
  <si>
    <t>Carate Brianza  18/19 aprile 2015                  Categoria Senior promozionale 3° livello</t>
  </si>
  <si>
    <t>SPORTGAM MISSAGLIA</t>
  </si>
  <si>
    <t>Carate Brianza  18/19 aprile 2015                  Categoria Giovani avanzato</t>
  </si>
  <si>
    <t>PUNT. &lt;</t>
  </si>
  <si>
    <t>GUENZI</t>
  </si>
  <si>
    <t>OLTOLINI</t>
  </si>
  <si>
    <t>MARIA CHIARA</t>
  </si>
  <si>
    <t>ABC SPORT</t>
  </si>
  <si>
    <t>MOTTA</t>
  </si>
  <si>
    <t>GARGANTINI</t>
  </si>
  <si>
    <t xml:space="preserve">GAIA </t>
  </si>
  <si>
    <t>MARTELLI</t>
  </si>
  <si>
    <t>BRIGNOLI</t>
  </si>
  <si>
    <t>SUTTI</t>
  </si>
  <si>
    <t>RATTI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</si>
</sst>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h\.mm\.ss"/>
    <numFmt numFmtId="171" formatCode="mm\:ss.0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name val="Verdana"/>
      <family val="0"/>
    </font>
    <font>
      <sz val="8"/>
      <name val="Verdana"/>
      <family val="0"/>
    </font>
    <font>
      <sz val="12"/>
      <name val="Calibri"/>
      <family val="2"/>
    </font>
    <font>
      <sz val="10"/>
      <color indexed="8"/>
      <name val="Arial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14" fontId="8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32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4" fontId="6" fillId="0" borderId="18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14" fontId="8" fillId="0" borderId="18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14" fontId="8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2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4" fontId="6" fillId="0" borderId="22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left" vertical="center" wrapText="1"/>
    </xf>
    <xf numFmtId="14" fontId="0" fillId="0" borderId="14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0" fillId="0" borderId="23" xfId="0" applyNumberFormat="1" applyFont="1" applyBorder="1" applyAlignment="1">
      <alignment horizontal="left"/>
    </xf>
    <xf numFmtId="14" fontId="9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/>
    </xf>
    <xf numFmtId="14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3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8" fillId="0" borderId="2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4" fontId="8" fillId="0" borderId="25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9" fillId="0" borderId="14" xfId="0" applyNumberFormat="1" applyFont="1" applyFill="1" applyBorder="1" applyAlignment="1">
      <alignment horizontal="left" vertical="center"/>
    </xf>
    <xf numFmtId="14" fontId="0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 wrapText="1"/>
    </xf>
    <xf numFmtId="14" fontId="0" fillId="0" borderId="14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14" fontId="0" fillId="0" borderId="18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18" xfId="0" applyNumberFormat="1" applyFont="1" applyBorder="1" applyAlignment="1">
      <alignment horizontal="left" vertical="center"/>
    </xf>
    <xf numFmtId="14" fontId="0" fillId="0" borderId="2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left"/>
    </xf>
    <xf numFmtId="14" fontId="6" fillId="0" borderId="14" xfId="0" applyNumberFormat="1" applyFont="1" applyBorder="1" applyAlignment="1">
      <alignment horizontal="left"/>
    </xf>
    <xf numFmtId="14" fontId="6" fillId="0" borderId="23" xfId="0" applyNumberFormat="1" applyFont="1" applyFill="1" applyBorder="1" applyAlignment="1">
      <alignment horizontal="left" vertical="center" wrapText="1"/>
    </xf>
    <xf numFmtId="14" fontId="6" fillId="0" borderId="22" xfId="0" applyNumberFormat="1" applyFont="1" applyBorder="1" applyAlignment="1">
      <alignment horizontal="left"/>
    </xf>
    <xf numFmtId="0" fontId="6" fillId="0" borderId="16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/>
    </xf>
    <xf numFmtId="14" fontId="6" fillId="0" borderId="18" xfId="0" applyNumberFormat="1" applyFont="1" applyBorder="1" applyAlignment="1">
      <alignment horizontal="left" wrapText="1"/>
    </xf>
    <xf numFmtId="14" fontId="8" fillId="0" borderId="23" xfId="0" applyNumberFormat="1" applyFont="1" applyFill="1" applyBorder="1" applyAlignment="1">
      <alignment horizontal="left" vertical="center" wrapText="1"/>
    </xf>
    <xf numFmtId="14" fontId="8" fillId="0" borderId="26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left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4" fontId="0" fillId="0" borderId="18" xfId="0" applyNumberFormat="1" applyFont="1" applyBorder="1" applyAlignment="1">
      <alignment horizontal="left" vertical="center" wrapText="1"/>
    </xf>
    <xf numFmtId="14" fontId="0" fillId="0" borderId="32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1" width="5.8515625" style="0" customWidth="1"/>
    <col min="2" max="2" width="22.8515625" style="0" customWidth="1"/>
    <col min="3" max="3" width="18.7109375" style="0" customWidth="1"/>
    <col min="4" max="4" width="12.7109375" style="0" customWidth="1"/>
    <col min="5" max="5" width="17.00390625" style="0" customWidth="1"/>
    <col min="6" max="8" width="12.7109375" style="0" customWidth="1"/>
  </cols>
  <sheetData>
    <row r="1" spans="1:10" ht="26.25" customHeight="1" thickBot="1">
      <c r="A1" s="157" t="s">
        <v>11</v>
      </c>
      <c r="B1" s="158"/>
      <c r="C1" s="158"/>
      <c r="D1" s="158"/>
      <c r="E1" s="158"/>
      <c r="F1" s="158"/>
      <c r="G1" s="158"/>
      <c r="H1" s="159"/>
      <c r="I1" s="2"/>
      <c r="J1" s="2"/>
    </row>
    <row r="2" spans="1:10" ht="13.5" thickBot="1">
      <c r="A2" s="1"/>
      <c r="B2" s="1"/>
      <c r="C2" s="1"/>
      <c r="D2" s="1"/>
      <c r="E2" s="1"/>
      <c r="F2" s="1"/>
      <c r="G2" s="1"/>
      <c r="H2" s="1"/>
      <c r="I2" s="3"/>
      <c r="J2" s="3"/>
    </row>
    <row r="3" spans="1:10" ht="21.75" customHeight="1" thickBot="1">
      <c r="A3" s="154" t="s">
        <v>0</v>
      </c>
      <c r="B3" s="155"/>
      <c r="C3" s="155"/>
      <c r="D3" s="155"/>
      <c r="E3" s="155"/>
      <c r="F3" s="155"/>
      <c r="G3" s="155"/>
      <c r="H3" s="156"/>
      <c r="I3" s="4"/>
      <c r="J3" s="4"/>
    </row>
    <row r="5" spans="1:8" ht="12.75">
      <c r="A5" s="6" t="s">
        <v>7</v>
      </c>
      <c r="B5" s="95" t="s">
        <v>19</v>
      </c>
      <c r="C5" s="95" t="s">
        <v>20</v>
      </c>
      <c r="D5" s="95" t="s">
        <v>21</v>
      </c>
      <c r="E5" s="96" t="s">
        <v>6</v>
      </c>
      <c r="F5" s="96" t="s">
        <v>9</v>
      </c>
      <c r="G5" s="96" t="s">
        <v>10</v>
      </c>
      <c r="H5" s="96" t="s">
        <v>8</v>
      </c>
    </row>
    <row r="6" spans="1:8" ht="15">
      <c r="A6" s="9">
        <v>1</v>
      </c>
      <c r="B6" s="23" t="s">
        <v>389</v>
      </c>
      <c r="C6" s="23" t="s">
        <v>99</v>
      </c>
      <c r="D6" s="31">
        <v>39216</v>
      </c>
      <c r="E6" s="33" t="s">
        <v>178</v>
      </c>
      <c r="F6" s="5">
        <v>18.18</v>
      </c>
      <c r="G6" s="5"/>
      <c r="H6" s="5">
        <f aca="true" t="shared" si="0" ref="H6:H45">SUM(F6+G6)</f>
        <v>18.18</v>
      </c>
    </row>
    <row r="7" spans="1:8" ht="15">
      <c r="A7" s="9">
        <v>2</v>
      </c>
      <c r="B7" s="23" t="s">
        <v>390</v>
      </c>
      <c r="C7" s="23" t="s">
        <v>93</v>
      </c>
      <c r="D7" s="31">
        <v>39426</v>
      </c>
      <c r="E7" s="33" t="s">
        <v>178</v>
      </c>
      <c r="F7" s="5">
        <v>23.16</v>
      </c>
      <c r="G7" s="5"/>
      <c r="H7" s="5">
        <f t="shared" si="0"/>
        <v>23.16</v>
      </c>
    </row>
    <row r="8" spans="1:8" ht="15">
      <c r="A8" s="9">
        <v>3</v>
      </c>
      <c r="B8" s="97" t="s">
        <v>139</v>
      </c>
      <c r="C8" s="97" t="s">
        <v>164</v>
      </c>
      <c r="D8" s="31">
        <v>39447</v>
      </c>
      <c r="E8" s="98" t="s">
        <v>178</v>
      </c>
      <c r="F8" s="15">
        <v>19.27</v>
      </c>
      <c r="G8" s="5">
        <v>5</v>
      </c>
      <c r="H8" s="5">
        <f t="shared" si="0"/>
        <v>24.27</v>
      </c>
    </row>
    <row r="9" spans="1:8" ht="15">
      <c r="A9" s="9">
        <v>4</v>
      </c>
      <c r="B9" s="23" t="s">
        <v>391</v>
      </c>
      <c r="C9" s="23" t="s">
        <v>377</v>
      </c>
      <c r="D9" s="31">
        <v>39205</v>
      </c>
      <c r="E9" s="33" t="s">
        <v>178</v>
      </c>
      <c r="F9" s="5">
        <v>19.56</v>
      </c>
      <c r="G9" s="5">
        <v>5</v>
      </c>
      <c r="H9" s="5">
        <f t="shared" si="0"/>
        <v>24.56</v>
      </c>
    </row>
    <row r="10" spans="1:8" ht="15">
      <c r="A10" s="9">
        <v>5</v>
      </c>
      <c r="B10" s="23" t="s">
        <v>387</v>
      </c>
      <c r="C10" s="23" t="s">
        <v>230</v>
      </c>
      <c r="D10" s="31">
        <v>39342</v>
      </c>
      <c r="E10" s="33" t="s">
        <v>178</v>
      </c>
      <c r="F10" s="5">
        <v>21.72</v>
      </c>
      <c r="G10" s="5">
        <v>5</v>
      </c>
      <c r="H10" s="5">
        <f t="shared" si="0"/>
        <v>26.72</v>
      </c>
    </row>
    <row r="11" spans="1:8" ht="15">
      <c r="A11" s="9">
        <v>6</v>
      </c>
      <c r="B11" s="97" t="s">
        <v>136</v>
      </c>
      <c r="C11" s="97" t="s">
        <v>371</v>
      </c>
      <c r="D11" s="31">
        <v>39442</v>
      </c>
      <c r="E11" s="98" t="s">
        <v>178</v>
      </c>
      <c r="F11" s="5">
        <v>22.31</v>
      </c>
      <c r="G11" s="5">
        <v>5</v>
      </c>
      <c r="H11" s="5">
        <f t="shared" si="0"/>
        <v>27.31</v>
      </c>
    </row>
    <row r="12" spans="1:8" ht="15">
      <c r="A12" s="9">
        <v>7</v>
      </c>
      <c r="B12" s="97" t="s">
        <v>105</v>
      </c>
      <c r="C12" s="97" t="s">
        <v>228</v>
      </c>
      <c r="D12" s="31">
        <v>39448</v>
      </c>
      <c r="E12" s="98" t="s">
        <v>178</v>
      </c>
      <c r="F12" s="5">
        <v>22.6</v>
      </c>
      <c r="G12" s="5">
        <v>5</v>
      </c>
      <c r="H12" s="5">
        <f t="shared" si="0"/>
        <v>27.6</v>
      </c>
    </row>
    <row r="13" spans="1:8" ht="15">
      <c r="A13" s="9">
        <v>8</v>
      </c>
      <c r="B13" s="97" t="s">
        <v>113</v>
      </c>
      <c r="C13" s="97" t="s">
        <v>227</v>
      </c>
      <c r="D13" s="31">
        <v>39131</v>
      </c>
      <c r="E13" s="98" t="s">
        <v>178</v>
      </c>
      <c r="F13" s="5">
        <v>22.88</v>
      </c>
      <c r="G13" s="5">
        <v>5</v>
      </c>
      <c r="H13" s="5">
        <f t="shared" si="0"/>
        <v>27.88</v>
      </c>
    </row>
    <row r="14" spans="1:8" ht="15">
      <c r="A14" s="9">
        <v>9</v>
      </c>
      <c r="B14" s="97" t="s">
        <v>140</v>
      </c>
      <c r="C14" s="97" t="s">
        <v>61</v>
      </c>
      <c r="D14" s="31">
        <v>39609</v>
      </c>
      <c r="E14" s="98" t="s">
        <v>178</v>
      </c>
      <c r="F14" s="5">
        <v>23.84</v>
      </c>
      <c r="G14" s="5">
        <v>5</v>
      </c>
      <c r="H14" s="5">
        <f t="shared" si="0"/>
        <v>28.84</v>
      </c>
    </row>
    <row r="15" spans="1:8" ht="15">
      <c r="A15" s="9">
        <v>10</v>
      </c>
      <c r="B15" s="97" t="s">
        <v>141</v>
      </c>
      <c r="C15" s="97" t="s">
        <v>371</v>
      </c>
      <c r="D15" s="31">
        <v>39746</v>
      </c>
      <c r="E15" s="98" t="s">
        <v>178</v>
      </c>
      <c r="F15" s="5">
        <v>24.39</v>
      </c>
      <c r="G15" s="5">
        <v>5</v>
      </c>
      <c r="H15" s="5">
        <f t="shared" si="0"/>
        <v>29.39</v>
      </c>
    </row>
    <row r="16" spans="1:8" ht="15">
      <c r="A16" s="9">
        <v>11</v>
      </c>
      <c r="B16" s="23" t="s">
        <v>392</v>
      </c>
      <c r="C16" s="23" t="s">
        <v>378</v>
      </c>
      <c r="D16" s="31">
        <v>39184</v>
      </c>
      <c r="E16" s="33" t="s">
        <v>178</v>
      </c>
      <c r="F16" s="5">
        <v>19.98</v>
      </c>
      <c r="G16" s="5">
        <v>10</v>
      </c>
      <c r="H16" s="5">
        <f t="shared" si="0"/>
        <v>29.98</v>
      </c>
    </row>
    <row r="17" spans="1:8" ht="15">
      <c r="A17" s="9">
        <v>12</v>
      </c>
      <c r="B17" s="97" t="s">
        <v>130</v>
      </c>
      <c r="C17" s="97" t="s">
        <v>239</v>
      </c>
      <c r="D17" s="31">
        <v>39342</v>
      </c>
      <c r="E17" s="98" t="s">
        <v>178</v>
      </c>
      <c r="F17" s="5">
        <v>20.28</v>
      </c>
      <c r="G17" s="5">
        <v>10</v>
      </c>
      <c r="H17" s="5">
        <f t="shared" si="0"/>
        <v>30.28</v>
      </c>
    </row>
    <row r="18" spans="1:8" ht="15">
      <c r="A18" s="9">
        <v>13</v>
      </c>
      <c r="B18" s="23" t="s">
        <v>84</v>
      </c>
      <c r="C18" s="23" t="s">
        <v>375</v>
      </c>
      <c r="D18" s="31">
        <v>39353</v>
      </c>
      <c r="E18" s="33" t="s">
        <v>178</v>
      </c>
      <c r="F18" s="5">
        <v>20.66</v>
      </c>
      <c r="G18" s="5">
        <v>10</v>
      </c>
      <c r="H18" s="5">
        <f t="shared" si="0"/>
        <v>30.66</v>
      </c>
    </row>
    <row r="19" spans="1:8" ht="15">
      <c r="A19" s="9">
        <v>14</v>
      </c>
      <c r="B19" s="23" t="s">
        <v>384</v>
      </c>
      <c r="C19" s="23" t="s">
        <v>42</v>
      </c>
      <c r="D19" s="31">
        <v>39720</v>
      </c>
      <c r="E19" s="33" t="s">
        <v>178</v>
      </c>
      <c r="F19" s="5">
        <v>20.98</v>
      </c>
      <c r="G19" s="5">
        <v>10</v>
      </c>
      <c r="H19" s="5">
        <f t="shared" si="0"/>
        <v>30.98</v>
      </c>
    </row>
    <row r="20" spans="1:8" ht="15">
      <c r="A20" s="9">
        <v>15</v>
      </c>
      <c r="B20" s="97" t="s">
        <v>137</v>
      </c>
      <c r="C20" s="97" t="s">
        <v>371</v>
      </c>
      <c r="D20" s="31">
        <v>39098</v>
      </c>
      <c r="E20" s="98" t="s">
        <v>178</v>
      </c>
      <c r="F20" s="5">
        <v>26.07</v>
      </c>
      <c r="G20" s="5">
        <v>5</v>
      </c>
      <c r="H20" s="5">
        <f t="shared" si="0"/>
        <v>31.07</v>
      </c>
    </row>
    <row r="21" spans="1:8" ht="15">
      <c r="A21" s="9">
        <v>16</v>
      </c>
      <c r="B21" s="97" t="s">
        <v>127</v>
      </c>
      <c r="C21" s="97" t="s">
        <v>366</v>
      </c>
      <c r="D21" s="31">
        <v>39279</v>
      </c>
      <c r="E21" s="98" t="s">
        <v>178</v>
      </c>
      <c r="F21" s="5">
        <v>21.82</v>
      </c>
      <c r="G21" s="5">
        <v>10</v>
      </c>
      <c r="H21" s="5">
        <f t="shared" si="0"/>
        <v>31.82</v>
      </c>
    </row>
    <row r="22" spans="1:8" ht="15">
      <c r="A22" s="9">
        <v>17</v>
      </c>
      <c r="B22" s="97" t="s">
        <v>114</v>
      </c>
      <c r="C22" s="97" t="s">
        <v>367</v>
      </c>
      <c r="D22" s="31">
        <v>39376</v>
      </c>
      <c r="E22" s="100" t="s">
        <v>178</v>
      </c>
      <c r="F22" s="5">
        <v>27.64</v>
      </c>
      <c r="G22" s="5">
        <v>5</v>
      </c>
      <c r="H22" s="5">
        <f t="shared" si="0"/>
        <v>32.64</v>
      </c>
    </row>
    <row r="23" spans="1:8" ht="15">
      <c r="A23" s="9">
        <v>18</v>
      </c>
      <c r="B23" s="97" t="s">
        <v>132</v>
      </c>
      <c r="C23" s="97" t="s">
        <v>170</v>
      </c>
      <c r="D23" s="31">
        <v>39475</v>
      </c>
      <c r="E23" s="100" t="s">
        <v>178</v>
      </c>
      <c r="F23" s="5">
        <v>27.76</v>
      </c>
      <c r="G23" s="5">
        <v>5</v>
      </c>
      <c r="H23" s="5">
        <f t="shared" si="0"/>
        <v>32.760000000000005</v>
      </c>
    </row>
    <row r="24" spans="1:8" ht="15">
      <c r="A24" s="9">
        <v>19</v>
      </c>
      <c r="B24" s="97" t="s">
        <v>136</v>
      </c>
      <c r="C24" s="97" t="s">
        <v>370</v>
      </c>
      <c r="D24" s="31">
        <v>39435</v>
      </c>
      <c r="E24" s="100" t="s">
        <v>178</v>
      </c>
      <c r="F24" s="5">
        <v>24.34</v>
      </c>
      <c r="G24" s="5">
        <v>10</v>
      </c>
      <c r="H24" s="5">
        <f t="shared" si="0"/>
        <v>34.34</v>
      </c>
    </row>
    <row r="25" spans="1:8" ht="15">
      <c r="A25" s="9">
        <v>20</v>
      </c>
      <c r="B25" s="97" t="s">
        <v>179</v>
      </c>
      <c r="C25" s="97" t="s">
        <v>373</v>
      </c>
      <c r="D25" s="31">
        <v>39356</v>
      </c>
      <c r="E25" s="100" t="s">
        <v>178</v>
      </c>
      <c r="F25" s="5">
        <v>25.25</v>
      </c>
      <c r="G25" s="5">
        <v>10</v>
      </c>
      <c r="H25" s="5">
        <f t="shared" si="0"/>
        <v>35.25</v>
      </c>
    </row>
    <row r="26" spans="1:8" ht="15">
      <c r="A26" s="9">
        <v>21</v>
      </c>
      <c r="B26" s="97" t="s">
        <v>317</v>
      </c>
      <c r="C26" s="97" t="s">
        <v>372</v>
      </c>
      <c r="D26" s="31">
        <v>39686</v>
      </c>
      <c r="E26" s="98" t="s">
        <v>178</v>
      </c>
      <c r="F26" s="5">
        <v>20.42</v>
      </c>
      <c r="G26" s="5">
        <v>15</v>
      </c>
      <c r="H26" s="5">
        <f t="shared" si="0"/>
        <v>35.42</v>
      </c>
    </row>
    <row r="27" spans="1:8" ht="15">
      <c r="A27" s="9">
        <v>22</v>
      </c>
      <c r="B27" s="23" t="s">
        <v>388</v>
      </c>
      <c r="C27" s="23" t="s">
        <v>159</v>
      </c>
      <c r="D27" s="31">
        <v>39157</v>
      </c>
      <c r="E27" s="33" t="s">
        <v>178</v>
      </c>
      <c r="F27" s="5">
        <v>20.77</v>
      </c>
      <c r="G27" s="5">
        <v>15</v>
      </c>
      <c r="H27" s="5">
        <f t="shared" si="0"/>
        <v>35.769999999999996</v>
      </c>
    </row>
    <row r="28" spans="1:8" ht="15">
      <c r="A28" s="9">
        <v>23</v>
      </c>
      <c r="B28" s="99" t="s">
        <v>144</v>
      </c>
      <c r="C28" s="99" t="s">
        <v>327</v>
      </c>
      <c r="D28" s="31">
        <v>39537</v>
      </c>
      <c r="E28" s="98" t="s">
        <v>396</v>
      </c>
      <c r="F28" s="5">
        <v>27.74</v>
      </c>
      <c r="G28" s="5">
        <v>10</v>
      </c>
      <c r="H28" s="5">
        <f t="shared" si="0"/>
        <v>37.739999999999995</v>
      </c>
    </row>
    <row r="29" spans="1:8" ht="15">
      <c r="A29" s="9">
        <v>24</v>
      </c>
      <c r="B29" s="23" t="s">
        <v>33</v>
      </c>
      <c r="C29" s="23" t="s">
        <v>376</v>
      </c>
      <c r="D29" s="31">
        <v>39342</v>
      </c>
      <c r="E29" s="33" t="s">
        <v>178</v>
      </c>
      <c r="F29" s="5">
        <v>22.79</v>
      </c>
      <c r="G29" s="5">
        <v>15</v>
      </c>
      <c r="H29" s="5">
        <f t="shared" si="0"/>
        <v>37.79</v>
      </c>
    </row>
    <row r="30" spans="1:8" ht="15">
      <c r="A30" s="9">
        <v>25</v>
      </c>
      <c r="B30" s="97" t="s">
        <v>131</v>
      </c>
      <c r="C30" s="97" t="s">
        <v>164</v>
      </c>
      <c r="D30" s="31">
        <v>39765</v>
      </c>
      <c r="E30" s="98" t="s">
        <v>178</v>
      </c>
      <c r="F30" s="5">
        <v>22.84</v>
      </c>
      <c r="G30" s="5">
        <v>15</v>
      </c>
      <c r="H30" s="5">
        <f t="shared" si="0"/>
        <v>37.84</v>
      </c>
    </row>
    <row r="31" spans="1:8" ht="15">
      <c r="A31" s="9">
        <v>26</v>
      </c>
      <c r="B31" s="99" t="s">
        <v>398</v>
      </c>
      <c r="C31" s="99" t="s">
        <v>45</v>
      </c>
      <c r="D31" s="31">
        <v>39670</v>
      </c>
      <c r="E31" s="98" t="s">
        <v>396</v>
      </c>
      <c r="F31" s="5">
        <v>28.92</v>
      </c>
      <c r="G31" s="5">
        <v>10</v>
      </c>
      <c r="H31" s="5">
        <f t="shared" si="0"/>
        <v>38.92</v>
      </c>
    </row>
    <row r="32" spans="1:8" ht="15">
      <c r="A32" s="12">
        <v>27</v>
      </c>
      <c r="B32" s="23" t="s">
        <v>386</v>
      </c>
      <c r="C32" s="23" t="s">
        <v>231</v>
      </c>
      <c r="D32" s="31">
        <v>39420</v>
      </c>
      <c r="E32" s="33" t="s">
        <v>178</v>
      </c>
      <c r="F32" s="5">
        <v>24.23</v>
      </c>
      <c r="G32" s="5">
        <v>15</v>
      </c>
      <c r="H32" s="5">
        <f t="shared" si="0"/>
        <v>39.230000000000004</v>
      </c>
    </row>
    <row r="33" spans="1:8" ht="15" customHeight="1">
      <c r="A33" s="19">
        <v>28</v>
      </c>
      <c r="B33" s="23" t="s">
        <v>385</v>
      </c>
      <c r="C33" s="23" t="s">
        <v>374</v>
      </c>
      <c r="D33" s="31">
        <v>39399</v>
      </c>
      <c r="E33" s="33" t="s">
        <v>178</v>
      </c>
      <c r="F33" s="5">
        <v>24.65</v>
      </c>
      <c r="G33" s="5">
        <v>15</v>
      </c>
      <c r="H33" s="5">
        <f t="shared" si="0"/>
        <v>39.65</v>
      </c>
    </row>
    <row r="34" spans="1:8" ht="15" customHeight="1">
      <c r="A34" s="19">
        <v>29</v>
      </c>
      <c r="B34" s="97" t="s">
        <v>128</v>
      </c>
      <c r="C34" s="97" t="s">
        <v>93</v>
      </c>
      <c r="D34" s="31">
        <v>39270</v>
      </c>
      <c r="E34" s="98" t="s">
        <v>178</v>
      </c>
      <c r="F34" s="5">
        <v>24.73</v>
      </c>
      <c r="G34" s="5">
        <v>15</v>
      </c>
      <c r="H34" s="5">
        <f t="shared" si="0"/>
        <v>39.730000000000004</v>
      </c>
    </row>
    <row r="35" spans="1:8" ht="15" customHeight="1">
      <c r="A35" s="19">
        <v>30</v>
      </c>
      <c r="B35" s="97" t="s">
        <v>380</v>
      </c>
      <c r="C35" s="97" t="s">
        <v>123</v>
      </c>
      <c r="D35" s="31">
        <v>39791</v>
      </c>
      <c r="E35" s="98" t="s">
        <v>178</v>
      </c>
      <c r="F35" s="5">
        <v>25.95</v>
      </c>
      <c r="G35" s="5">
        <v>15</v>
      </c>
      <c r="H35" s="5">
        <f t="shared" si="0"/>
        <v>40.95</v>
      </c>
    </row>
    <row r="36" spans="1:8" ht="15" customHeight="1">
      <c r="A36" s="19">
        <v>31</v>
      </c>
      <c r="B36" s="97" t="s">
        <v>126</v>
      </c>
      <c r="C36" s="97" t="s">
        <v>365</v>
      </c>
      <c r="D36" s="31">
        <v>39801</v>
      </c>
      <c r="E36" s="98" t="s">
        <v>178</v>
      </c>
      <c r="F36" s="5">
        <v>30.96</v>
      </c>
      <c r="G36" s="5">
        <v>10</v>
      </c>
      <c r="H36" s="5">
        <f t="shared" si="0"/>
        <v>40.96</v>
      </c>
    </row>
    <row r="37" spans="1:8" ht="15" customHeight="1">
      <c r="A37" s="19">
        <v>32</v>
      </c>
      <c r="B37" s="97" t="s">
        <v>135</v>
      </c>
      <c r="C37" s="97" t="s">
        <v>44</v>
      </c>
      <c r="D37" s="31">
        <v>39285</v>
      </c>
      <c r="E37" s="98" t="s">
        <v>178</v>
      </c>
      <c r="F37" s="5">
        <v>26.49</v>
      </c>
      <c r="G37" s="5">
        <v>15</v>
      </c>
      <c r="H37" s="5">
        <f t="shared" si="0"/>
        <v>41.489999999999995</v>
      </c>
    </row>
    <row r="38" spans="1:8" ht="15" customHeight="1">
      <c r="A38" s="19">
        <v>33</v>
      </c>
      <c r="B38" s="99" t="s">
        <v>395</v>
      </c>
      <c r="C38" s="99" t="s">
        <v>76</v>
      </c>
      <c r="D38" s="31">
        <v>39756</v>
      </c>
      <c r="E38" s="98" t="s">
        <v>396</v>
      </c>
      <c r="F38" s="5">
        <v>27.26</v>
      </c>
      <c r="G38" s="5">
        <v>15</v>
      </c>
      <c r="H38" s="5">
        <f t="shared" si="0"/>
        <v>42.260000000000005</v>
      </c>
    </row>
    <row r="39" spans="1:8" ht="15" customHeight="1">
      <c r="A39" s="19">
        <v>34</v>
      </c>
      <c r="B39" s="97" t="s">
        <v>383</v>
      </c>
      <c r="C39" s="97" t="s">
        <v>237</v>
      </c>
      <c r="D39" s="31">
        <v>39307</v>
      </c>
      <c r="E39" s="98" t="s">
        <v>178</v>
      </c>
      <c r="F39" s="5">
        <v>27.82</v>
      </c>
      <c r="G39" s="5">
        <v>15</v>
      </c>
      <c r="H39" s="5">
        <f t="shared" si="0"/>
        <v>42.82</v>
      </c>
    </row>
    <row r="40" spans="1:8" ht="15" customHeight="1">
      <c r="A40" s="19">
        <v>35</v>
      </c>
      <c r="B40" s="97" t="s">
        <v>133</v>
      </c>
      <c r="C40" s="97" t="s">
        <v>368</v>
      </c>
      <c r="D40" s="31">
        <v>39538</v>
      </c>
      <c r="E40" s="98" t="s">
        <v>178</v>
      </c>
      <c r="F40" s="5">
        <v>22.89</v>
      </c>
      <c r="G40" s="5">
        <v>20</v>
      </c>
      <c r="H40" s="5">
        <f t="shared" si="0"/>
        <v>42.89</v>
      </c>
    </row>
    <row r="41" spans="1:8" ht="15" customHeight="1">
      <c r="A41" s="19">
        <v>36</v>
      </c>
      <c r="B41" s="97" t="s">
        <v>134</v>
      </c>
      <c r="C41" s="97" t="s">
        <v>369</v>
      </c>
      <c r="D41" s="31">
        <v>39449</v>
      </c>
      <c r="E41" s="98" t="s">
        <v>178</v>
      </c>
      <c r="F41" s="5">
        <v>26.09</v>
      </c>
      <c r="G41" s="5">
        <v>20</v>
      </c>
      <c r="H41" s="5">
        <f t="shared" si="0"/>
        <v>46.09</v>
      </c>
    </row>
    <row r="42" spans="1:8" ht="15" customHeight="1">
      <c r="A42" s="19">
        <v>37</v>
      </c>
      <c r="B42" s="97" t="s">
        <v>129</v>
      </c>
      <c r="C42" s="97" t="s">
        <v>230</v>
      </c>
      <c r="D42" s="31">
        <v>39814</v>
      </c>
      <c r="E42" s="98" t="s">
        <v>178</v>
      </c>
      <c r="F42" s="15">
        <v>27.07</v>
      </c>
      <c r="G42" s="5">
        <v>20</v>
      </c>
      <c r="H42" s="5">
        <f t="shared" si="0"/>
        <v>47.07</v>
      </c>
    </row>
    <row r="43" spans="1:8" ht="15" customHeight="1">
      <c r="A43" s="19">
        <v>38</v>
      </c>
      <c r="B43" s="97" t="s">
        <v>381</v>
      </c>
      <c r="C43" s="97" t="s">
        <v>124</v>
      </c>
      <c r="D43" s="31">
        <v>39167</v>
      </c>
      <c r="E43" s="98" t="s">
        <v>178</v>
      </c>
      <c r="F43" s="5">
        <v>23.09</v>
      </c>
      <c r="G43" s="5">
        <v>25</v>
      </c>
      <c r="H43" s="5">
        <f t="shared" si="0"/>
        <v>48.09</v>
      </c>
    </row>
    <row r="44" spans="1:8" ht="15" customHeight="1">
      <c r="A44" s="19">
        <v>39</v>
      </c>
      <c r="B44" s="99" t="s">
        <v>397</v>
      </c>
      <c r="C44" s="99" t="s">
        <v>41</v>
      </c>
      <c r="D44" s="31">
        <v>39636</v>
      </c>
      <c r="E44" s="98" t="s">
        <v>396</v>
      </c>
      <c r="F44" s="5">
        <v>36.01</v>
      </c>
      <c r="G44" s="5">
        <v>15</v>
      </c>
      <c r="H44" s="5">
        <f t="shared" si="0"/>
        <v>51.01</v>
      </c>
    </row>
    <row r="45" spans="1:8" ht="15" customHeight="1">
      <c r="A45" s="19">
        <v>40</v>
      </c>
      <c r="B45" s="97" t="s">
        <v>379</v>
      </c>
      <c r="C45" s="97" t="s">
        <v>45</v>
      </c>
      <c r="D45" s="31">
        <v>39421</v>
      </c>
      <c r="E45" s="98" t="s">
        <v>178</v>
      </c>
      <c r="F45" s="5">
        <v>32.3</v>
      </c>
      <c r="G45" s="5">
        <v>20</v>
      </c>
      <c r="H45" s="5">
        <f t="shared" si="0"/>
        <v>52.3</v>
      </c>
    </row>
  </sheetData>
  <sheetProtection/>
  <mergeCells count="2">
    <mergeCell ref="A3:H3"/>
    <mergeCell ref="A1:H1"/>
  </mergeCells>
  <printOptions/>
  <pageMargins left="0.8661417322834646" right="0.35433070866141736" top="0.3937007874015748" bottom="0.7086614173228347" header="0.15748031496062992" footer="0.5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M20" sqref="M20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12.7109375" style="0" customWidth="1"/>
    <col min="6" max="11" width="10.7109375" style="0" customWidth="1"/>
  </cols>
  <sheetData>
    <row r="1" spans="1:11" ht="18">
      <c r="A1" s="173" t="s">
        <v>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5">
      <c r="A3" s="174" t="s">
        <v>22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5" spans="1:11" ht="12.75">
      <c r="A5" s="13" t="s">
        <v>7</v>
      </c>
      <c r="B5" s="8" t="s">
        <v>19</v>
      </c>
      <c r="C5" s="8" t="s">
        <v>20</v>
      </c>
      <c r="D5" s="8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8" t="s">
        <v>17</v>
      </c>
      <c r="J5" s="16" t="s">
        <v>18</v>
      </c>
      <c r="K5" s="17" t="s">
        <v>8</v>
      </c>
    </row>
    <row r="6" spans="1:11" ht="15">
      <c r="A6" s="9">
        <v>1</v>
      </c>
      <c r="B6" s="48" t="s">
        <v>24</v>
      </c>
      <c r="C6" s="48" t="s">
        <v>25</v>
      </c>
      <c r="D6" s="31">
        <v>36296</v>
      </c>
      <c r="E6" s="48" t="s">
        <v>178</v>
      </c>
      <c r="F6" s="15">
        <v>12.1</v>
      </c>
      <c r="G6" s="18">
        <v>12.2</v>
      </c>
      <c r="H6" s="18">
        <v>11.7</v>
      </c>
      <c r="I6" s="18">
        <v>12.2</v>
      </c>
      <c r="J6" s="15">
        <v>11.7</v>
      </c>
      <c r="K6" s="15">
        <f>(F6+G6+H6+I6-J6)</f>
        <v>36.5</v>
      </c>
    </row>
    <row r="7" spans="1:11" ht="15">
      <c r="A7" s="9">
        <v>2</v>
      </c>
      <c r="B7" s="48" t="s">
        <v>182</v>
      </c>
      <c r="C7" s="48" t="s">
        <v>164</v>
      </c>
      <c r="D7" s="31">
        <v>35702</v>
      </c>
      <c r="E7" s="48" t="s">
        <v>178</v>
      </c>
      <c r="F7" s="15">
        <v>12.3</v>
      </c>
      <c r="G7" s="15">
        <v>11.8</v>
      </c>
      <c r="H7" s="15">
        <v>12.3</v>
      </c>
      <c r="I7" s="15">
        <v>0</v>
      </c>
      <c r="J7" s="15">
        <v>0</v>
      </c>
      <c r="K7" s="15">
        <f>(F7+G7+H7+I7-J7)</f>
        <v>36.400000000000006</v>
      </c>
    </row>
    <row r="8" spans="1:11" ht="15">
      <c r="A8" s="9">
        <v>3</v>
      </c>
      <c r="B8" s="48" t="s">
        <v>301</v>
      </c>
      <c r="C8" s="48" t="s">
        <v>263</v>
      </c>
      <c r="D8" s="59">
        <v>35867</v>
      </c>
      <c r="E8" s="48" t="s">
        <v>153</v>
      </c>
      <c r="F8" s="15">
        <v>11.6</v>
      </c>
      <c r="G8" s="15">
        <v>11.8</v>
      </c>
      <c r="H8" s="15">
        <v>12</v>
      </c>
      <c r="I8" s="15">
        <v>12.1</v>
      </c>
      <c r="J8" s="15">
        <v>11.6</v>
      </c>
      <c r="K8" s="15">
        <f>(F8+G8+H8+I8-J8)</f>
        <v>35.9</v>
      </c>
    </row>
    <row r="9" spans="1:11" ht="15">
      <c r="A9" s="9">
        <v>4</v>
      </c>
      <c r="B9" s="48" t="s">
        <v>27</v>
      </c>
      <c r="C9" s="48" t="s">
        <v>26</v>
      </c>
      <c r="D9" s="31">
        <v>36333</v>
      </c>
      <c r="E9" s="48" t="s">
        <v>178</v>
      </c>
      <c r="F9" s="18">
        <v>11.8</v>
      </c>
      <c r="G9" s="18">
        <v>11.3</v>
      </c>
      <c r="H9" s="18">
        <v>11.7</v>
      </c>
      <c r="I9" s="18">
        <v>12.1</v>
      </c>
      <c r="J9" s="15">
        <v>11.3</v>
      </c>
      <c r="K9" s="15">
        <f>(F9+G9+H9+I9-J9)</f>
        <v>35.599999999999994</v>
      </c>
    </row>
  </sheetData>
  <sheetProtection/>
  <mergeCells count="2">
    <mergeCell ref="A1:K1"/>
    <mergeCell ref="A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6" sqref="E16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1.28125" style="0" customWidth="1"/>
    <col min="4" max="4" width="12.7109375" style="0" customWidth="1"/>
    <col min="5" max="5" width="22.140625" style="0" customWidth="1"/>
    <col min="6" max="9" width="12.7109375" style="0" customWidth="1"/>
    <col min="10" max="10" width="13.421875" style="0" customWidth="1"/>
  </cols>
  <sheetData>
    <row r="1" spans="1:10" ht="18.75" thickBot="1">
      <c r="A1" s="160" t="s">
        <v>11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70" t="s">
        <v>125</v>
      </c>
      <c r="B3" s="171"/>
      <c r="C3" s="171"/>
      <c r="D3" s="171"/>
      <c r="E3" s="171"/>
      <c r="F3" s="171"/>
      <c r="G3" s="171"/>
      <c r="H3" s="171"/>
      <c r="I3" s="171"/>
      <c r="J3" s="172"/>
    </row>
    <row r="5" spans="1:10" ht="12.75">
      <c r="A5" s="13" t="s">
        <v>7</v>
      </c>
      <c r="B5" s="8" t="s">
        <v>19</v>
      </c>
      <c r="C5" s="8" t="s">
        <v>20</v>
      </c>
      <c r="D5" s="8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8" t="s">
        <v>17</v>
      </c>
      <c r="J5" s="13" t="s">
        <v>8</v>
      </c>
    </row>
    <row r="6" spans="1:10" ht="15">
      <c r="A6" s="9">
        <v>1</v>
      </c>
      <c r="B6" s="48" t="s">
        <v>308</v>
      </c>
      <c r="C6" s="48" t="s">
        <v>367</v>
      </c>
      <c r="D6" s="32">
        <v>37011</v>
      </c>
      <c r="E6" s="48" t="s">
        <v>303</v>
      </c>
      <c r="F6" s="15">
        <v>12.7</v>
      </c>
      <c r="G6" s="15">
        <v>12</v>
      </c>
      <c r="H6" s="15">
        <v>12.6</v>
      </c>
      <c r="I6" s="15">
        <v>12.2</v>
      </c>
      <c r="J6" s="15">
        <f>SUM(F6+G6+H6+I6)</f>
        <v>49.5</v>
      </c>
    </row>
    <row r="7" spans="1:10" ht="15">
      <c r="A7" s="9">
        <v>2</v>
      </c>
      <c r="B7" s="48" t="s">
        <v>307</v>
      </c>
      <c r="C7" s="48" t="s">
        <v>237</v>
      </c>
      <c r="D7" s="32">
        <v>37314</v>
      </c>
      <c r="E7" s="48" t="s">
        <v>309</v>
      </c>
      <c r="F7" s="15">
        <v>12.1</v>
      </c>
      <c r="G7" s="15">
        <v>11.3</v>
      </c>
      <c r="H7" s="15">
        <v>12.9</v>
      </c>
      <c r="I7" s="15">
        <v>12.5</v>
      </c>
      <c r="J7" s="15">
        <f>SUM(F7+G7+H7+I7)</f>
        <v>48.8</v>
      </c>
    </row>
    <row r="8" spans="1:10" ht="15">
      <c r="A8" s="9">
        <v>3</v>
      </c>
      <c r="B8" s="48" t="s">
        <v>176</v>
      </c>
      <c r="C8" s="48" t="s">
        <v>177</v>
      </c>
      <c r="D8" s="32">
        <v>37901</v>
      </c>
      <c r="E8" s="48" t="s">
        <v>157</v>
      </c>
      <c r="F8" s="15">
        <v>12.1</v>
      </c>
      <c r="G8" s="15">
        <v>11.2</v>
      </c>
      <c r="H8" s="15">
        <v>12.3</v>
      </c>
      <c r="I8" s="15">
        <v>12.2</v>
      </c>
      <c r="J8" s="15">
        <f>SUM(F8+G8+H8+I8)</f>
        <v>47.8</v>
      </c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9" sqref="E19"/>
    </sheetView>
  </sheetViews>
  <sheetFormatPr defaultColWidth="8.8515625" defaultRowHeight="12.75"/>
  <cols>
    <col min="1" max="1" width="7.00390625" style="0" customWidth="1"/>
    <col min="2" max="2" width="18.7109375" style="0" customWidth="1"/>
    <col min="3" max="3" width="14.421875" style="0" customWidth="1"/>
    <col min="4" max="4" width="12.7109375" style="0" customWidth="1"/>
    <col min="5" max="5" width="22.00390625" style="0" customWidth="1"/>
    <col min="6" max="10" width="10.7109375" style="0" customWidth="1"/>
  </cols>
  <sheetData>
    <row r="1" spans="1:10" ht="18.75" thickBo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54" t="s">
        <v>399</v>
      </c>
      <c r="B3" s="155"/>
      <c r="C3" s="155"/>
      <c r="D3" s="155"/>
      <c r="E3" s="155"/>
      <c r="F3" s="155"/>
      <c r="G3" s="155"/>
      <c r="H3" s="155"/>
      <c r="I3" s="155"/>
      <c r="J3" s="156"/>
    </row>
    <row r="4" spans="1:10" ht="12.7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2.75">
      <c r="A5" s="83" t="s">
        <v>7</v>
      </c>
      <c r="B5" s="83" t="s">
        <v>19</v>
      </c>
      <c r="C5" s="83" t="s">
        <v>20</v>
      </c>
      <c r="D5" s="83" t="s">
        <v>21</v>
      </c>
      <c r="E5" s="83" t="s">
        <v>6</v>
      </c>
      <c r="F5" s="83" t="s">
        <v>13</v>
      </c>
      <c r="G5" s="83" t="s">
        <v>15</v>
      </c>
      <c r="H5" s="83" t="s">
        <v>16</v>
      </c>
      <c r="I5" s="83" t="s">
        <v>17</v>
      </c>
      <c r="J5" s="83" t="s">
        <v>8</v>
      </c>
    </row>
    <row r="6" spans="1:10" ht="15">
      <c r="A6" s="9">
        <v>1</v>
      </c>
      <c r="B6" s="85" t="s">
        <v>261</v>
      </c>
      <c r="C6" s="85" t="s">
        <v>159</v>
      </c>
      <c r="D6" s="86">
        <v>36246</v>
      </c>
      <c r="E6" s="84" t="s">
        <v>178</v>
      </c>
      <c r="F6" s="5">
        <v>13.4</v>
      </c>
      <c r="G6" s="5">
        <v>12.4</v>
      </c>
      <c r="H6" s="5">
        <v>13.6</v>
      </c>
      <c r="I6" s="5">
        <v>13.5</v>
      </c>
      <c r="J6" s="5">
        <f>(F6+G6+H6+I6)</f>
        <v>52.9</v>
      </c>
    </row>
    <row r="7" spans="1:10" ht="15">
      <c r="A7" s="9">
        <v>2</v>
      </c>
      <c r="B7" s="85" t="s">
        <v>260</v>
      </c>
      <c r="C7" s="85" t="s">
        <v>263</v>
      </c>
      <c r="D7" s="86">
        <v>36423</v>
      </c>
      <c r="E7" s="84" t="s">
        <v>178</v>
      </c>
      <c r="F7" s="5">
        <v>12.9</v>
      </c>
      <c r="G7" s="5">
        <v>12.7</v>
      </c>
      <c r="H7" s="5">
        <v>13</v>
      </c>
      <c r="I7" s="5">
        <v>13.8</v>
      </c>
      <c r="J7" s="5">
        <f>(F7+G7+H7+I7)</f>
        <v>52.400000000000006</v>
      </c>
    </row>
    <row r="8" spans="1:10" ht="15">
      <c r="A8" s="9">
        <v>3</v>
      </c>
      <c r="B8" s="85" t="s">
        <v>257</v>
      </c>
      <c r="C8" s="85" t="s">
        <v>41</v>
      </c>
      <c r="D8" s="86">
        <v>36587</v>
      </c>
      <c r="E8" s="84" t="s">
        <v>178</v>
      </c>
      <c r="F8" s="5">
        <v>13</v>
      </c>
      <c r="G8" s="5">
        <v>12.3</v>
      </c>
      <c r="H8" s="5">
        <v>14</v>
      </c>
      <c r="I8" s="5">
        <v>12.9</v>
      </c>
      <c r="J8" s="5">
        <f>(F9+G9+H9+I9)</f>
        <v>52.199999999999996</v>
      </c>
    </row>
    <row r="9" spans="1:10" ht="15">
      <c r="A9" s="9">
        <v>4</v>
      </c>
      <c r="B9" s="82" t="s">
        <v>258</v>
      </c>
      <c r="C9" s="82" t="s">
        <v>262</v>
      </c>
      <c r="D9" s="79">
        <v>36740</v>
      </c>
      <c r="E9" s="84" t="s">
        <v>178</v>
      </c>
      <c r="F9" s="5">
        <v>13.1</v>
      </c>
      <c r="G9" s="5">
        <v>12.8</v>
      </c>
      <c r="H9" s="5">
        <v>12.9</v>
      </c>
      <c r="I9" s="5">
        <v>13.4</v>
      </c>
      <c r="J9" s="5">
        <f>(F8+G8+H8+I8)</f>
        <v>52.199999999999996</v>
      </c>
    </row>
    <row r="10" spans="1:10" ht="15">
      <c r="A10" s="9">
        <v>5</v>
      </c>
      <c r="B10" s="88" t="s">
        <v>138</v>
      </c>
      <c r="C10" s="88" t="s">
        <v>310</v>
      </c>
      <c r="D10" s="89">
        <v>36791</v>
      </c>
      <c r="E10" s="84" t="s">
        <v>400</v>
      </c>
      <c r="F10" s="5">
        <v>12.2</v>
      </c>
      <c r="G10" s="5">
        <v>12.1</v>
      </c>
      <c r="H10" s="5">
        <v>12.9</v>
      </c>
      <c r="I10" s="5">
        <v>13</v>
      </c>
      <c r="J10" s="5">
        <f>(F10+G10+H10+I10)</f>
        <v>50.199999999999996</v>
      </c>
    </row>
    <row r="11" spans="1:10" ht="15">
      <c r="A11" s="9">
        <v>6</v>
      </c>
      <c r="B11" s="85" t="s">
        <v>259</v>
      </c>
      <c r="C11" s="85" t="s">
        <v>70</v>
      </c>
      <c r="D11" s="86">
        <v>36697</v>
      </c>
      <c r="E11" s="84" t="s">
        <v>178</v>
      </c>
      <c r="F11" s="5">
        <v>13.1</v>
      </c>
      <c r="G11" s="5">
        <v>10.4</v>
      </c>
      <c r="H11" s="5">
        <v>13.1</v>
      </c>
      <c r="I11" s="5">
        <v>13.2</v>
      </c>
      <c r="J11" s="5">
        <f>(F11+G11+H11+I11)</f>
        <v>49.8</v>
      </c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7" sqref="D17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3" width="14.57421875" style="0" customWidth="1"/>
    <col min="4" max="4" width="10.8515625" style="0" customWidth="1"/>
    <col min="5" max="5" width="15.28125" style="0" customWidth="1"/>
    <col min="6" max="10" width="10.7109375" style="0" customWidth="1"/>
  </cols>
  <sheetData>
    <row r="1" spans="1:10" ht="18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5">
      <c r="A3" s="175" t="s">
        <v>181</v>
      </c>
      <c r="B3" s="176"/>
      <c r="C3" s="176"/>
      <c r="D3" s="176"/>
      <c r="E3" s="176"/>
      <c r="F3" s="176"/>
      <c r="G3" s="176"/>
      <c r="H3" s="176"/>
      <c r="I3" s="176"/>
      <c r="J3" s="176"/>
    </row>
    <row r="5" spans="1:10" ht="12.75">
      <c r="A5" s="13" t="s">
        <v>7</v>
      </c>
      <c r="B5" s="21" t="s">
        <v>19</v>
      </c>
      <c r="C5" s="21" t="s">
        <v>20</v>
      </c>
      <c r="D5" s="21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8" t="s">
        <v>17</v>
      </c>
      <c r="J5" s="17" t="s">
        <v>8</v>
      </c>
    </row>
    <row r="6" spans="1:10" ht="15">
      <c r="A6" s="9">
        <v>1</v>
      </c>
      <c r="B6" s="23" t="s">
        <v>28</v>
      </c>
      <c r="C6" s="23" t="s">
        <v>35</v>
      </c>
      <c r="D6" s="79">
        <v>36458</v>
      </c>
      <c r="E6" s="30" t="s">
        <v>178</v>
      </c>
      <c r="F6" s="5">
        <v>13.8</v>
      </c>
      <c r="G6" s="5">
        <v>12.9</v>
      </c>
      <c r="H6" s="5">
        <v>13.9</v>
      </c>
      <c r="I6" s="5">
        <v>14</v>
      </c>
      <c r="J6" s="15">
        <f aca="true" t="shared" si="0" ref="J6:J12">(F6+G6+H6+I6)</f>
        <v>54.6</v>
      </c>
    </row>
    <row r="7" spans="1:10" ht="15">
      <c r="A7" s="9">
        <v>2</v>
      </c>
      <c r="B7" s="23" t="s">
        <v>32</v>
      </c>
      <c r="C7" s="23" t="s">
        <v>39</v>
      </c>
      <c r="D7" s="79">
        <v>37261</v>
      </c>
      <c r="E7" s="30" t="s">
        <v>178</v>
      </c>
      <c r="F7" s="5">
        <v>13.4</v>
      </c>
      <c r="G7" s="5">
        <v>13.1</v>
      </c>
      <c r="H7" s="5">
        <v>13.6</v>
      </c>
      <c r="I7" s="5">
        <v>13.95</v>
      </c>
      <c r="J7" s="15">
        <f t="shared" si="0"/>
        <v>54.05</v>
      </c>
    </row>
    <row r="8" spans="1:10" ht="15">
      <c r="A8" s="9">
        <v>3</v>
      </c>
      <c r="B8" s="23" t="s">
        <v>31</v>
      </c>
      <c r="C8" s="23" t="s">
        <v>38</v>
      </c>
      <c r="D8" s="79">
        <v>37232</v>
      </c>
      <c r="E8" s="30" t="s">
        <v>178</v>
      </c>
      <c r="F8" s="5">
        <v>13.7</v>
      </c>
      <c r="G8" s="5">
        <v>12.8</v>
      </c>
      <c r="H8" s="5">
        <v>13</v>
      </c>
      <c r="I8" s="5">
        <v>13.8</v>
      </c>
      <c r="J8" s="15">
        <f t="shared" si="0"/>
        <v>53.3</v>
      </c>
    </row>
    <row r="9" spans="1:10" ht="15">
      <c r="A9" s="9">
        <v>4</v>
      </c>
      <c r="B9" s="23" t="s">
        <v>29</v>
      </c>
      <c r="C9" s="23" t="s">
        <v>36</v>
      </c>
      <c r="D9" s="79">
        <v>37157</v>
      </c>
      <c r="E9" s="30" t="s">
        <v>178</v>
      </c>
      <c r="F9" s="5">
        <v>13.4</v>
      </c>
      <c r="G9" s="5">
        <v>12.2</v>
      </c>
      <c r="H9" s="5">
        <v>13.8</v>
      </c>
      <c r="I9" s="5">
        <v>13.75</v>
      </c>
      <c r="J9" s="15">
        <f t="shared" si="0"/>
        <v>53.150000000000006</v>
      </c>
    </row>
    <row r="10" spans="1:10" ht="15">
      <c r="A10" s="9">
        <v>5</v>
      </c>
      <c r="B10" s="23" t="s">
        <v>30</v>
      </c>
      <c r="C10" s="23" t="s">
        <v>37</v>
      </c>
      <c r="D10" s="79">
        <v>37474</v>
      </c>
      <c r="E10" s="30" t="s">
        <v>178</v>
      </c>
      <c r="F10" s="5">
        <v>13.4</v>
      </c>
      <c r="G10" s="5">
        <v>12.3</v>
      </c>
      <c r="H10" s="5">
        <v>13.1</v>
      </c>
      <c r="I10" s="5">
        <v>13.9</v>
      </c>
      <c r="J10" s="15">
        <f t="shared" si="0"/>
        <v>52.7</v>
      </c>
    </row>
    <row r="11" spans="1:10" ht="15">
      <c r="A11" s="9">
        <v>6</v>
      </c>
      <c r="B11" s="23" t="s">
        <v>34</v>
      </c>
      <c r="C11" s="23" t="s">
        <v>39</v>
      </c>
      <c r="D11" s="79">
        <v>37298</v>
      </c>
      <c r="E11" s="30" t="s">
        <v>178</v>
      </c>
      <c r="F11" s="5">
        <v>13.5</v>
      </c>
      <c r="G11" s="5">
        <v>12</v>
      </c>
      <c r="H11" s="5">
        <v>13.1</v>
      </c>
      <c r="I11" s="5">
        <v>13.7</v>
      </c>
      <c r="J11" s="15">
        <f t="shared" si="0"/>
        <v>52.3</v>
      </c>
    </row>
    <row r="12" spans="1:10" ht="15">
      <c r="A12" s="9">
        <v>7</v>
      </c>
      <c r="B12" s="23" t="s">
        <v>33</v>
      </c>
      <c r="C12" s="23" t="s">
        <v>40</v>
      </c>
      <c r="D12" s="79">
        <v>36545</v>
      </c>
      <c r="E12" s="30" t="s">
        <v>178</v>
      </c>
      <c r="F12" s="5">
        <v>12.9</v>
      </c>
      <c r="G12" s="5">
        <v>11.6</v>
      </c>
      <c r="H12" s="5">
        <v>13</v>
      </c>
      <c r="I12" s="5">
        <v>13.5</v>
      </c>
      <c r="J12" s="15">
        <f t="shared" si="0"/>
        <v>51</v>
      </c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F28" sqref="F28:H28"/>
    </sheetView>
  </sheetViews>
  <sheetFormatPr defaultColWidth="8.8515625" defaultRowHeight="12.75"/>
  <cols>
    <col min="1" max="1" width="8.8515625" style="0" customWidth="1"/>
    <col min="2" max="2" width="21.7109375" style="0" customWidth="1"/>
    <col min="3" max="3" width="17.421875" style="0" customWidth="1"/>
    <col min="4" max="4" width="12.7109375" style="0" customWidth="1"/>
    <col min="5" max="5" width="14.421875" style="0" customWidth="1"/>
    <col min="6" max="9" width="12.7109375" style="0" customWidth="1"/>
  </cols>
  <sheetData>
    <row r="1" spans="1:9" ht="18.75" thickBot="1">
      <c r="A1" s="157" t="s">
        <v>12</v>
      </c>
      <c r="B1" s="158"/>
      <c r="C1" s="158"/>
      <c r="D1" s="158"/>
      <c r="E1" s="158"/>
      <c r="F1" s="158"/>
      <c r="G1" s="158"/>
      <c r="H1" s="158"/>
      <c r="I1" s="159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54" t="s">
        <v>87</v>
      </c>
      <c r="B3" s="155"/>
      <c r="C3" s="155"/>
      <c r="D3" s="155"/>
      <c r="E3" s="155"/>
      <c r="F3" s="155"/>
      <c r="G3" s="155"/>
      <c r="H3" s="155"/>
      <c r="I3" s="156"/>
    </row>
    <row r="5" spans="1:9" ht="12.75">
      <c r="A5" s="25" t="s">
        <v>7</v>
      </c>
      <c r="B5" s="21" t="s">
        <v>19</v>
      </c>
      <c r="C5" s="21" t="s">
        <v>20</v>
      </c>
      <c r="D5" s="21" t="s">
        <v>21</v>
      </c>
      <c r="E5" s="25" t="s">
        <v>6</v>
      </c>
      <c r="F5" s="25" t="s">
        <v>13</v>
      </c>
      <c r="G5" s="25" t="s">
        <v>15</v>
      </c>
      <c r="H5" s="25" t="s">
        <v>16</v>
      </c>
      <c r="I5" s="25" t="s">
        <v>8</v>
      </c>
    </row>
    <row r="6" spans="1:9" ht="15">
      <c r="A6" s="9">
        <v>1</v>
      </c>
      <c r="B6" s="71" t="s">
        <v>360</v>
      </c>
      <c r="C6" s="71" t="s">
        <v>361</v>
      </c>
      <c r="D6" s="31">
        <v>37428</v>
      </c>
      <c r="E6" s="71" t="s">
        <v>349</v>
      </c>
      <c r="F6" s="101">
        <v>9.8</v>
      </c>
      <c r="G6" s="101">
        <v>9.8</v>
      </c>
      <c r="H6" s="101">
        <v>9.9</v>
      </c>
      <c r="I6" s="5">
        <f aca="true" t="shared" si="0" ref="I6:I29">SUM(F6+G6+H6)</f>
        <v>29.5</v>
      </c>
    </row>
    <row r="7" spans="1:9" ht="15">
      <c r="A7" s="9">
        <v>2</v>
      </c>
      <c r="B7" s="87" t="s">
        <v>411</v>
      </c>
      <c r="C7" s="87" t="s">
        <v>285</v>
      </c>
      <c r="D7" s="11"/>
      <c r="E7" s="87" t="s">
        <v>153</v>
      </c>
      <c r="F7" s="5">
        <v>9.9</v>
      </c>
      <c r="G7" s="5">
        <v>9.5</v>
      </c>
      <c r="H7" s="5">
        <v>9.9</v>
      </c>
      <c r="I7" s="5">
        <f t="shared" si="0"/>
        <v>29.299999999999997</v>
      </c>
    </row>
    <row r="8" spans="1:9" ht="15">
      <c r="A8" s="9">
        <v>3</v>
      </c>
      <c r="B8" s="65" t="s">
        <v>280</v>
      </c>
      <c r="C8" s="65" t="s">
        <v>93</v>
      </c>
      <c r="D8" s="67">
        <v>37744</v>
      </c>
      <c r="E8" s="33" t="s">
        <v>183</v>
      </c>
      <c r="F8" s="5">
        <v>9.8</v>
      </c>
      <c r="G8" s="5">
        <v>9.5</v>
      </c>
      <c r="H8" s="5">
        <v>9.9</v>
      </c>
      <c r="I8" s="5">
        <f t="shared" si="0"/>
        <v>29.200000000000003</v>
      </c>
    </row>
    <row r="9" spans="1:9" ht="15">
      <c r="A9" s="9">
        <v>4</v>
      </c>
      <c r="B9" s="33" t="s">
        <v>284</v>
      </c>
      <c r="C9" s="33" t="s">
        <v>285</v>
      </c>
      <c r="D9" s="31">
        <v>37656</v>
      </c>
      <c r="E9" s="33" t="s">
        <v>147</v>
      </c>
      <c r="F9" s="5">
        <v>9.4</v>
      </c>
      <c r="G9" s="5">
        <v>9.8</v>
      </c>
      <c r="H9" s="5">
        <v>9.8</v>
      </c>
      <c r="I9" s="5">
        <f t="shared" si="0"/>
        <v>29.000000000000004</v>
      </c>
    </row>
    <row r="10" spans="1:9" ht="15">
      <c r="A10" s="9">
        <v>5</v>
      </c>
      <c r="B10" s="72" t="s">
        <v>286</v>
      </c>
      <c r="C10" s="73" t="s">
        <v>278</v>
      </c>
      <c r="D10" s="54">
        <v>37536</v>
      </c>
      <c r="E10" s="34" t="s">
        <v>147</v>
      </c>
      <c r="F10" s="5">
        <v>9.7</v>
      </c>
      <c r="G10" s="5">
        <v>9.3</v>
      </c>
      <c r="H10" s="5">
        <v>9.9</v>
      </c>
      <c r="I10" s="5">
        <f t="shared" si="0"/>
        <v>28.9</v>
      </c>
    </row>
    <row r="11" spans="1:9" ht="15">
      <c r="A11" s="9">
        <v>6</v>
      </c>
      <c r="B11" s="72" t="s">
        <v>281</v>
      </c>
      <c r="C11" s="73" t="s">
        <v>282</v>
      </c>
      <c r="D11" s="54">
        <v>37611</v>
      </c>
      <c r="E11" s="34" t="s">
        <v>147</v>
      </c>
      <c r="F11" s="5">
        <v>9.3</v>
      </c>
      <c r="G11" s="5">
        <v>9.8</v>
      </c>
      <c r="H11" s="5">
        <v>9.7</v>
      </c>
      <c r="I11" s="5">
        <f t="shared" si="0"/>
        <v>28.8</v>
      </c>
    </row>
    <row r="12" spans="1:9" ht="16.5" customHeight="1">
      <c r="A12" s="9">
        <v>6</v>
      </c>
      <c r="B12" s="65" t="s">
        <v>287</v>
      </c>
      <c r="C12" s="65" t="s">
        <v>288</v>
      </c>
      <c r="D12" s="67">
        <v>37384</v>
      </c>
      <c r="E12" s="34" t="s">
        <v>147</v>
      </c>
      <c r="F12" s="5">
        <v>9.6</v>
      </c>
      <c r="G12" s="5">
        <v>9.5</v>
      </c>
      <c r="H12" s="5">
        <v>9.7</v>
      </c>
      <c r="I12" s="5">
        <f t="shared" si="0"/>
        <v>28.8</v>
      </c>
    </row>
    <row r="13" spans="1:9" ht="15">
      <c r="A13" s="9">
        <v>6</v>
      </c>
      <c r="B13" s="87" t="s">
        <v>410</v>
      </c>
      <c r="C13" s="87" t="s">
        <v>228</v>
      </c>
      <c r="D13" s="11"/>
      <c r="E13" s="127" t="s">
        <v>153</v>
      </c>
      <c r="F13" s="5">
        <v>9.7</v>
      </c>
      <c r="G13" s="5">
        <v>9.5</v>
      </c>
      <c r="H13" s="5">
        <v>9.6</v>
      </c>
      <c r="I13" s="5">
        <f t="shared" si="0"/>
        <v>28.799999999999997</v>
      </c>
    </row>
    <row r="14" spans="1:9" ht="15">
      <c r="A14" s="9">
        <v>9</v>
      </c>
      <c r="B14" s="72" t="s">
        <v>283</v>
      </c>
      <c r="C14" s="73" t="s">
        <v>278</v>
      </c>
      <c r="D14" s="54">
        <v>37484</v>
      </c>
      <c r="E14" s="34" t="s">
        <v>147</v>
      </c>
      <c r="F14" s="5">
        <v>9.5</v>
      </c>
      <c r="G14" s="5">
        <v>9.4</v>
      </c>
      <c r="H14" s="5">
        <v>9.7</v>
      </c>
      <c r="I14" s="5">
        <f t="shared" si="0"/>
        <v>28.599999999999998</v>
      </c>
    </row>
    <row r="15" spans="1:9" ht="15">
      <c r="A15" s="9">
        <v>9</v>
      </c>
      <c r="B15" s="77" t="s">
        <v>320</v>
      </c>
      <c r="C15" s="77" t="s">
        <v>291</v>
      </c>
      <c r="D15" s="52">
        <v>37147</v>
      </c>
      <c r="E15" s="71" t="s">
        <v>178</v>
      </c>
      <c r="F15" s="101">
        <v>9.3</v>
      </c>
      <c r="G15" s="101">
        <v>9.6</v>
      </c>
      <c r="H15" s="101">
        <v>9.7</v>
      </c>
      <c r="I15" s="5">
        <f t="shared" si="0"/>
        <v>28.599999999999998</v>
      </c>
    </row>
    <row r="16" spans="1:9" ht="15">
      <c r="A16" s="9">
        <v>11</v>
      </c>
      <c r="B16" s="33" t="s">
        <v>324</v>
      </c>
      <c r="C16" s="33" t="s">
        <v>322</v>
      </c>
      <c r="D16" s="31">
        <v>37632</v>
      </c>
      <c r="E16" s="71" t="s">
        <v>178</v>
      </c>
      <c r="F16" s="5">
        <v>9.3</v>
      </c>
      <c r="G16" s="5">
        <v>9.6</v>
      </c>
      <c r="H16" s="5">
        <v>9.6</v>
      </c>
      <c r="I16" s="5">
        <f t="shared" si="0"/>
        <v>28.5</v>
      </c>
    </row>
    <row r="17" spans="1:9" ht="15">
      <c r="A17" s="9">
        <v>11</v>
      </c>
      <c r="B17" s="33" t="s">
        <v>226</v>
      </c>
      <c r="C17" s="33" t="s">
        <v>323</v>
      </c>
      <c r="D17" s="31">
        <v>37969</v>
      </c>
      <c r="E17" s="71" t="s">
        <v>178</v>
      </c>
      <c r="F17" s="101">
        <v>9.6</v>
      </c>
      <c r="G17" s="101">
        <v>9.3</v>
      </c>
      <c r="H17" s="101">
        <v>9.6</v>
      </c>
      <c r="I17" s="5">
        <f t="shared" si="0"/>
        <v>28.5</v>
      </c>
    </row>
    <row r="18" spans="1:9" ht="15">
      <c r="A18" s="9">
        <v>11</v>
      </c>
      <c r="B18" s="33" t="s">
        <v>284</v>
      </c>
      <c r="C18" s="33" t="s">
        <v>233</v>
      </c>
      <c r="D18" s="31">
        <v>37415</v>
      </c>
      <c r="E18" s="33" t="s">
        <v>147</v>
      </c>
      <c r="F18" s="5">
        <v>9.6</v>
      </c>
      <c r="G18" s="5">
        <v>9.2</v>
      </c>
      <c r="H18" s="5">
        <v>9.7</v>
      </c>
      <c r="I18" s="5">
        <f t="shared" si="0"/>
        <v>28.499999999999996</v>
      </c>
    </row>
    <row r="19" spans="1:9" ht="15">
      <c r="A19" s="9">
        <v>14</v>
      </c>
      <c r="B19" s="33" t="s">
        <v>289</v>
      </c>
      <c r="C19" s="33" t="s">
        <v>290</v>
      </c>
      <c r="D19" s="31">
        <v>37424</v>
      </c>
      <c r="E19" s="33" t="s">
        <v>147</v>
      </c>
      <c r="F19" s="5">
        <v>9.3</v>
      </c>
      <c r="G19" s="5">
        <v>9.4</v>
      </c>
      <c r="H19" s="5">
        <v>9.7</v>
      </c>
      <c r="I19" s="5">
        <f t="shared" si="0"/>
        <v>28.400000000000002</v>
      </c>
    </row>
    <row r="20" spans="1:9" ht="15">
      <c r="A20" s="9">
        <v>15</v>
      </c>
      <c r="B20" s="33" t="s">
        <v>316</v>
      </c>
      <c r="C20" s="33" t="s">
        <v>239</v>
      </c>
      <c r="D20" s="31">
        <v>37748</v>
      </c>
      <c r="E20" s="71" t="s">
        <v>178</v>
      </c>
      <c r="F20" s="5">
        <v>9.3</v>
      </c>
      <c r="G20" s="5">
        <v>8.9</v>
      </c>
      <c r="H20" s="5">
        <v>9.9</v>
      </c>
      <c r="I20" s="5">
        <f t="shared" si="0"/>
        <v>28.1</v>
      </c>
    </row>
    <row r="21" spans="1:9" ht="15">
      <c r="A21" s="9">
        <v>15</v>
      </c>
      <c r="B21" s="129" t="s">
        <v>394</v>
      </c>
      <c r="C21" s="129" t="s">
        <v>231</v>
      </c>
      <c r="D21" s="11"/>
      <c r="E21" s="71" t="s">
        <v>178</v>
      </c>
      <c r="F21" s="5">
        <v>9.5</v>
      </c>
      <c r="G21" s="5">
        <v>9.1</v>
      </c>
      <c r="H21" s="5">
        <v>9.5</v>
      </c>
      <c r="I21" s="5">
        <f t="shared" si="0"/>
        <v>28.1</v>
      </c>
    </row>
    <row r="22" spans="1:9" ht="15">
      <c r="A22" s="9">
        <v>17</v>
      </c>
      <c r="B22" s="33" t="s">
        <v>83</v>
      </c>
      <c r="C22" s="33" t="s">
        <v>82</v>
      </c>
      <c r="D22" s="31">
        <v>37539</v>
      </c>
      <c r="E22" s="71" t="s">
        <v>178</v>
      </c>
      <c r="F22" s="101">
        <v>9.5</v>
      </c>
      <c r="G22" s="101">
        <v>8.7</v>
      </c>
      <c r="H22" s="101">
        <v>9.8</v>
      </c>
      <c r="I22" s="5">
        <f t="shared" si="0"/>
        <v>28</v>
      </c>
    </row>
    <row r="23" spans="1:9" ht="15">
      <c r="A23" s="9">
        <v>17</v>
      </c>
      <c r="B23" s="33" t="s">
        <v>326</v>
      </c>
      <c r="C23" s="33" t="s">
        <v>168</v>
      </c>
      <c r="D23" s="31">
        <v>37932</v>
      </c>
      <c r="E23" s="71" t="s">
        <v>178</v>
      </c>
      <c r="F23" s="101">
        <v>9.2</v>
      </c>
      <c r="G23" s="101">
        <v>9.1</v>
      </c>
      <c r="H23" s="101">
        <v>9.7</v>
      </c>
      <c r="I23" s="5">
        <f t="shared" si="0"/>
        <v>27.999999999999996</v>
      </c>
    </row>
    <row r="24" spans="1:9" ht="15">
      <c r="A24" s="9">
        <v>19</v>
      </c>
      <c r="B24" s="82" t="s">
        <v>403</v>
      </c>
      <c r="C24" s="82" t="s">
        <v>373</v>
      </c>
      <c r="D24" s="31">
        <v>37077</v>
      </c>
      <c r="E24" s="33" t="s">
        <v>147</v>
      </c>
      <c r="F24" s="5">
        <v>9.1</v>
      </c>
      <c r="G24" s="5">
        <v>9.2</v>
      </c>
      <c r="H24" s="5">
        <v>9.6</v>
      </c>
      <c r="I24" s="5">
        <f t="shared" si="0"/>
        <v>27.9</v>
      </c>
    </row>
    <row r="25" spans="1:9" ht="15">
      <c r="A25" s="9">
        <v>20</v>
      </c>
      <c r="B25" s="62" t="s">
        <v>325</v>
      </c>
      <c r="C25" s="62" t="s">
        <v>166</v>
      </c>
      <c r="D25" s="63">
        <v>37458</v>
      </c>
      <c r="E25" s="71" t="s">
        <v>178</v>
      </c>
      <c r="F25" s="101">
        <v>8.8</v>
      </c>
      <c r="G25" s="101">
        <v>9.5</v>
      </c>
      <c r="H25" s="101">
        <v>9.5</v>
      </c>
      <c r="I25" s="5">
        <f t="shared" si="0"/>
        <v>27.8</v>
      </c>
    </row>
    <row r="26" spans="1:9" ht="15">
      <c r="A26" s="9">
        <v>21</v>
      </c>
      <c r="B26" s="33" t="s">
        <v>315</v>
      </c>
      <c r="C26" s="126" t="s">
        <v>77</v>
      </c>
      <c r="D26" s="31">
        <v>37316</v>
      </c>
      <c r="E26" s="71" t="s">
        <v>178</v>
      </c>
      <c r="F26" s="5">
        <v>9</v>
      </c>
      <c r="G26" s="5">
        <v>8.9</v>
      </c>
      <c r="H26" s="5">
        <v>9.8</v>
      </c>
      <c r="I26" s="5">
        <f t="shared" si="0"/>
        <v>27.7</v>
      </c>
    </row>
    <row r="27" spans="1:9" ht="15">
      <c r="A27" s="9">
        <v>22</v>
      </c>
      <c r="B27" s="33" t="s">
        <v>317</v>
      </c>
      <c r="C27" s="33" t="s">
        <v>78</v>
      </c>
      <c r="D27" s="31">
        <v>36752</v>
      </c>
      <c r="E27" s="128" t="s">
        <v>178</v>
      </c>
      <c r="F27" s="5">
        <v>9.2</v>
      </c>
      <c r="G27" s="5">
        <v>8.5</v>
      </c>
      <c r="H27" s="5">
        <v>9.8</v>
      </c>
      <c r="I27" s="5">
        <f t="shared" si="0"/>
        <v>27.5</v>
      </c>
    </row>
    <row r="28" spans="1:9" ht="15">
      <c r="A28" s="19">
        <v>22</v>
      </c>
      <c r="B28" s="129" t="s">
        <v>393</v>
      </c>
      <c r="C28" s="129" t="s">
        <v>233</v>
      </c>
      <c r="D28" s="11"/>
      <c r="E28" s="71" t="s">
        <v>178</v>
      </c>
      <c r="F28" s="5">
        <v>9.3</v>
      </c>
      <c r="G28" s="5">
        <v>8.5</v>
      </c>
      <c r="H28" s="5">
        <v>9.7</v>
      </c>
      <c r="I28" s="5">
        <f t="shared" si="0"/>
        <v>27.5</v>
      </c>
    </row>
    <row r="29" spans="1:9" ht="15">
      <c r="A29" s="19">
        <v>24</v>
      </c>
      <c r="B29" s="33" t="s">
        <v>319</v>
      </c>
      <c r="C29" s="33" t="s">
        <v>321</v>
      </c>
      <c r="D29" s="31">
        <v>37691</v>
      </c>
      <c r="E29" s="71" t="s">
        <v>178</v>
      </c>
      <c r="F29" s="101">
        <v>9.1</v>
      </c>
      <c r="G29" s="101">
        <v>8.4</v>
      </c>
      <c r="H29" s="101">
        <v>9.6</v>
      </c>
      <c r="I29" s="5">
        <f t="shared" si="0"/>
        <v>27.1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7" sqref="F7:H11"/>
    </sheetView>
  </sheetViews>
  <sheetFormatPr defaultColWidth="8.8515625" defaultRowHeight="12.75"/>
  <cols>
    <col min="1" max="1" width="8.8515625" style="0" customWidth="1"/>
    <col min="2" max="2" width="20.140625" style="0" customWidth="1"/>
    <col min="3" max="3" width="16.28125" style="0" customWidth="1"/>
    <col min="4" max="4" width="12.7109375" style="0" customWidth="1"/>
    <col min="5" max="5" width="15.421875" style="0" customWidth="1"/>
    <col min="6" max="9" width="12.7109375" style="0" customWidth="1"/>
  </cols>
  <sheetData>
    <row r="1" spans="1:9" ht="18.75" thickBot="1">
      <c r="A1" s="157" t="s">
        <v>12</v>
      </c>
      <c r="B1" s="158"/>
      <c r="C1" s="158"/>
      <c r="D1" s="158"/>
      <c r="E1" s="158"/>
      <c r="F1" s="158"/>
      <c r="G1" s="158"/>
      <c r="H1" s="158"/>
      <c r="I1" s="159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54" t="s">
        <v>88</v>
      </c>
      <c r="B3" s="155"/>
      <c r="C3" s="155"/>
      <c r="D3" s="155"/>
      <c r="E3" s="155"/>
      <c r="F3" s="155"/>
      <c r="G3" s="155"/>
      <c r="H3" s="155"/>
      <c r="I3" s="156"/>
    </row>
    <row r="5" spans="1:9" ht="12.75">
      <c r="A5" s="13" t="s">
        <v>7</v>
      </c>
      <c r="B5" s="8" t="s">
        <v>19</v>
      </c>
      <c r="C5" s="8" t="s">
        <v>20</v>
      </c>
      <c r="D5" s="8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13" t="s">
        <v>8</v>
      </c>
    </row>
    <row r="6" spans="1:9" ht="15">
      <c r="A6" s="9">
        <v>1</v>
      </c>
      <c r="B6" s="23" t="s">
        <v>314</v>
      </c>
      <c r="C6" s="23" t="s">
        <v>76</v>
      </c>
      <c r="D6" s="31">
        <v>37904</v>
      </c>
      <c r="E6" s="10" t="s">
        <v>178</v>
      </c>
      <c r="F6" s="5">
        <v>9.7</v>
      </c>
      <c r="G6" s="5">
        <v>9.3</v>
      </c>
      <c r="H6" s="5">
        <v>10</v>
      </c>
      <c r="I6" s="5">
        <f aca="true" t="shared" si="0" ref="I6:I11">SUM(F6+G6+H6)</f>
        <v>29</v>
      </c>
    </row>
    <row r="7" spans="1:9" ht="15">
      <c r="A7" s="9">
        <v>2</v>
      </c>
      <c r="B7" s="68" t="s">
        <v>292</v>
      </c>
      <c r="C7" s="68" t="s">
        <v>61</v>
      </c>
      <c r="D7" s="69">
        <v>37524</v>
      </c>
      <c r="E7" s="68" t="s">
        <v>147</v>
      </c>
      <c r="F7" s="15">
        <v>9.7</v>
      </c>
      <c r="G7" s="15">
        <v>9.4</v>
      </c>
      <c r="H7" s="15">
        <v>9.9</v>
      </c>
      <c r="I7" s="5">
        <f t="shared" si="0"/>
        <v>29</v>
      </c>
    </row>
    <row r="8" spans="1:9" ht="15">
      <c r="A8" s="9">
        <v>3</v>
      </c>
      <c r="B8" s="23" t="s">
        <v>318</v>
      </c>
      <c r="C8" s="23" t="s">
        <v>79</v>
      </c>
      <c r="D8" s="31">
        <v>37335</v>
      </c>
      <c r="E8" s="10" t="s">
        <v>178</v>
      </c>
      <c r="F8" s="5">
        <v>9.6</v>
      </c>
      <c r="G8" s="5">
        <v>9.4</v>
      </c>
      <c r="H8" s="5">
        <v>9.8</v>
      </c>
      <c r="I8" s="5">
        <f t="shared" si="0"/>
        <v>28.8</v>
      </c>
    </row>
    <row r="9" spans="1:9" ht="15">
      <c r="A9" s="9">
        <v>4</v>
      </c>
      <c r="B9" s="23" t="s">
        <v>85</v>
      </c>
      <c r="C9" s="23" t="s">
        <v>80</v>
      </c>
      <c r="D9" s="31">
        <v>37532</v>
      </c>
      <c r="E9" s="10" t="s">
        <v>178</v>
      </c>
      <c r="F9" s="15">
        <v>9.6</v>
      </c>
      <c r="G9" s="15">
        <v>9.3</v>
      </c>
      <c r="H9" s="15">
        <v>9.8</v>
      </c>
      <c r="I9" s="5">
        <f t="shared" si="0"/>
        <v>28.7</v>
      </c>
    </row>
    <row r="10" spans="1:9" ht="15">
      <c r="A10" s="9">
        <v>4</v>
      </c>
      <c r="B10" s="68" t="s">
        <v>293</v>
      </c>
      <c r="C10" s="68" t="s">
        <v>26</v>
      </c>
      <c r="D10" s="69">
        <v>37352</v>
      </c>
      <c r="E10" s="70" t="s">
        <v>147</v>
      </c>
      <c r="F10" s="15">
        <v>9.6</v>
      </c>
      <c r="G10" s="15">
        <v>9.2</v>
      </c>
      <c r="H10" s="15">
        <v>9.9</v>
      </c>
      <c r="I10" s="5">
        <f t="shared" si="0"/>
        <v>28.699999999999996</v>
      </c>
    </row>
    <row r="11" spans="1:9" ht="15">
      <c r="A11" s="9">
        <v>6</v>
      </c>
      <c r="B11" s="23" t="s">
        <v>84</v>
      </c>
      <c r="C11" s="23" t="s">
        <v>81</v>
      </c>
      <c r="D11" s="31">
        <v>37982</v>
      </c>
      <c r="E11" s="20" t="s">
        <v>178</v>
      </c>
      <c r="F11" s="15">
        <v>9.5</v>
      </c>
      <c r="G11" s="15">
        <v>9.2</v>
      </c>
      <c r="H11" s="15">
        <v>9.6</v>
      </c>
      <c r="I11" s="5">
        <f t="shared" si="0"/>
        <v>28.299999999999997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N20" sqref="N20"/>
    </sheetView>
  </sheetViews>
  <sheetFormatPr defaultColWidth="8.8515625" defaultRowHeight="12.75"/>
  <cols>
    <col min="1" max="1" width="6.140625" style="0" customWidth="1"/>
    <col min="2" max="2" width="14.00390625" style="0" customWidth="1"/>
    <col min="3" max="3" width="14.8515625" style="0" customWidth="1"/>
    <col min="4" max="4" width="12.7109375" style="0" customWidth="1"/>
    <col min="5" max="5" width="15.7109375" style="0" customWidth="1"/>
    <col min="6" max="8" width="12.7109375" style="0" customWidth="1"/>
  </cols>
  <sheetData>
    <row r="1" spans="1:8" ht="18.75" thickBot="1">
      <c r="A1" s="160" t="s">
        <v>12</v>
      </c>
      <c r="B1" s="161"/>
      <c r="C1" s="161"/>
      <c r="D1" s="161"/>
      <c r="E1" s="161"/>
      <c r="F1" s="161"/>
      <c r="G1" s="161"/>
      <c r="H1" s="162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15.75" thickBot="1">
      <c r="A3" s="170" t="s">
        <v>1</v>
      </c>
      <c r="B3" s="171"/>
      <c r="C3" s="171"/>
      <c r="D3" s="171"/>
      <c r="E3" s="171"/>
      <c r="F3" s="171"/>
      <c r="G3" s="171"/>
      <c r="H3" s="172"/>
    </row>
    <row r="5" spans="1:8" ht="12.75">
      <c r="A5" s="13" t="s">
        <v>7</v>
      </c>
      <c r="B5" s="21" t="s">
        <v>19</v>
      </c>
      <c r="C5" s="21" t="s">
        <v>20</v>
      </c>
      <c r="D5" s="21" t="s">
        <v>21</v>
      </c>
      <c r="E5" s="13" t="s">
        <v>6</v>
      </c>
      <c r="F5" s="13" t="s">
        <v>13</v>
      </c>
      <c r="G5" s="13" t="s">
        <v>14</v>
      </c>
      <c r="H5" s="13" t="s">
        <v>8</v>
      </c>
    </row>
    <row r="6" spans="1:8" ht="15.75">
      <c r="A6" s="9">
        <v>1</v>
      </c>
      <c r="B6" s="38" t="s">
        <v>154</v>
      </c>
      <c r="C6" s="39" t="s">
        <v>230</v>
      </c>
      <c r="D6" s="40">
        <v>39375</v>
      </c>
      <c r="E6" s="30" t="s">
        <v>153</v>
      </c>
      <c r="F6" s="15">
        <v>10</v>
      </c>
      <c r="G6" s="15">
        <v>10</v>
      </c>
      <c r="H6" s="15">
        <f aca="true" t="shared" si="0" ref="H6:H25">SUM(F6+G6)</f>
        <v>20</v>
      </c>
    </row>
    <row r="7" spans="1:8" ht="15.75" customHeight="1">
      <c r="A7" s="9">
        <v>2</v>
      </c>
      <c r="B7" s="41" t="s">
        <v>152</v>
      </c>
      <c r="C7" s="42" t="s">
        <v>373</v>
      </c>
      <c r="D7" s="43">
        <v>39145</v>
      </c>
      <c r="E7" s="30" t="s">
        <v>153</v>
      </c>
      <c r="F7" s="15">
        <v>9.9</v>
      </c>
      <c r="G7" s="15">
        <v>9.9</v>
      </c>
      <c r="H7" s="15">
        <f t="shared" si="0"/>
        <v>19.8</v>
      </c>
    </row>
    <row r="8" spans="1:8" ht="15.75">
      <c r="A8" s="9">
        <v>3</v>
      </c>
      <c r="B8" s="44" t="s">
        <v>155</v>
      </c>
      <c r="C8" s="45" t="s">
        <v>77</v>
      </c>
      <c r="D8" s="46">
        <v>39587</v>
      </c>
      <c r="E8" s="30" t="s">
        <v>183</v>
      </c>
      <c r="F8" s="15">
        <v>9.8</v>
      </c>
      <c r="G8" s="15">
        <v>9.9</v>
      </c>
      <c r="H8" s="15">
        <f t="shared" si="0"/>
        <v>19.700000000000003</v>
      </c>
    </row>
    <row r="9" spans="1:8" ht="15">
      <c r="A9" s="9">
        <v>4</v>
      </c>
      <c r="B9" s="131" t="s">
        <v>187</v>
      </c>
      <c r="C9" s="56" t="s">
        <v>188</v>
      </c>
      <c r="D9" s="135">
        <v>39270</v>
      </c>
      <c r="E9" s="48" t="s">
        <v>147</v>
      </c>
      <c r="F9" s="15">
        <v>9.8</v>
      </c>
      <c r="G9" s="15">
        <v>9.7</v>
      </c>
      <c r="H9" s="15">
        <f t="shared" si="0"/>
        <v>19.5</v>
      </c>
    </row>
    <row r="10" spans="1:8" ht="15">
      <c r="A10" s="9">
        <v>4</v>
      </c>
      <c r="B10" s="137" t="s">
        <v>404</v>
      </c>
      <c r="C10" s="140" t="s">
        <v>405</v>
      </c>
      <c r="D10" s="142">
        <v>39364</v>
      </c>
      <c r="E10" s="147" t="s">
        <v>406</v>
      </c>
      <c r="F10" s="15">
        <v>9.7</v>
      </c>
      <c r="G10" s="15">
        <v>9.8</v>
      </c>
      <c r="H10" s="15">
        <f t="shared" si="0"/>
        <v>19.5</v>
      </c>
    </row>
    <row r="11" spans="1:8" ht="15.75">
      <c r="A11" s="9">
        <v>6</v>
      </c>
      <c r="B11" s="41" t="s">
        <v>193</v>
      </c>
      <c r="C11" s="42" t="s">
        <v>327</v>
      </c>
      <c r="D11" s="22">
        <v>39185</v>
      </c>
      <c r="E11" s="20" t="s">
        <v>396</v>
      </c>
      <c r="F11" s="15">
        <v>9.6</v>
      </c>
      <c r="G11" s="15">
        <v>9.8</v>
      </c>
      <c r="H11" s="15">
        <f t="shared" si="0"/>
        <v>19.4</v>
      </c>
    </row>
    <row r="12" spans="1:8" ht="15">
      <c r="A12" s="9">
        <v>7</v>
      </c>
      <c r="B12" s="35" t="s">
        <v>190</v>
      </c>
      <c r="C12" s="36" t="s">
        <v>191</v>
      </c>
      <c r="D12" s="37">
        <v>39776</v>
      </c>
      <c r="E12" s="30" t="s">
        <v>147</v>
      </c>
      <c r="F12" s="15">
        <v>9.5</v>
      </c>
      <c r="G12" s="15">
        <v>9.8</v>
      </c>
      <c r="H12" s="15">
        <f t="shared" si="0"/>
        <v>19.3</v>
      </c>
    </row>
    <row r="13" spans="1:8" ht="15.75">
      <c r="A13" s="9">
        <v>7</v>
      </c>
      <c r="B13" s="41" t="s">
        <v>185</v>
      </c>
      <c r="C13" s="42" t="s">
        <v>186</v>
      </c>
      <c r="D13" s="43">
        <v>39095</v>
      </c>
      <c r="E13" s="30" t="s">
        <v>183</v>
      </c>
      <c r="F13" s="15">
        <v>9.5</v>
      </c>
      <c r="G13" s="15">
        <v>9.8</v>
      </c>
      <c r="H13" s="15">
        <f t="shared" si="0"/>
        <v>19.3</v>
      </c>
    </row>
    <row r="14" spans="1:8" ht="15.75">
      <c r="A14" s="9">
        <v>7</v>
      </c>
      <c r="B14" s="92" t="s">
        <v>184</v>
      </c>
      <c r="C14" s="93" t="s">
        <v>265</v>
      </c>
      <c r="D14" s="94">
        <v>39378</v>
      </c>
      <c r="E14" s="91" t="s">
        <v>183</v>
      </c>
      <c r="F14" s="15">
        <v>9.6</v>
      </c>
      <c r="G14" s="15">
        <v>9.7</v>
      </c>
      <c r="H14" s="15">
        <f t="shared" si="0"/>
        <v>19.299999999999997</v>
      </c>
    </row>
    <row r="15" spans="1:8" ht="15.75">
      <c r="A15" s="9">
        <v>10</v>
      </c>
      <c r="B15" s="38" t="s">
        <v>148</v>
      </c>
      <c r="C15" s="39" t="s">
        <v>149</v>
      </c>
      <c r="D15" s="40">
        <v>39339</v>
      </c>
      <c r="E15" s="78" t="s">
        <v>147</v>
      </c>
      <c r="F15" s="15">
        <v>9.6</v>
      </c>
      <c r="G15" s="15">
        <v>9.5</v>
      </c>
      <c r="H15" s="15">
        <f t="shared" si="0"/>
        <v>19.1</v>
      </c>
    </row>
    <row r="16" spans="1:8" ht="15">
      <c r="A16" s="9">
        <v>10</v>
      </c>
      <c r="B16" s="133" t="s">
        <v>197</v>
      </c>
      <c r="C16" s="116" t="s">
        <v>198</v>
      </c>
      <c r="D16" s="136">
        <v>39486</v>
      </c>
      <c r="E16" s="30" t="s">
        <v>147</v>
      </c>
      <c r="F16" s="15">
        <v>9.6</v>
      </c>
      <c r="G16" s="15">
        <v>9.5</v>
      </c>
      <c r="H16" s="15">
        <f t="shared" si="0"/>
        <v>19.1</v>
      </c>
    </row>
    <row r="17" spans="1:8" ht="15">
      <c r="A17" s="9">
        <v>10</v>
      </c>
      <c r="B17" s="138" t="s">
        <v>407</v>
      </c>
      <c r="C17" s="141" t="s">
        <v>372</v>
      </c>
      <c r="D17" s="145">
        <v>39825</v>
      </c>
      <c r="E17" s="147" t="s">
        <v>406</v>
      </c>
      <c r="F17" s="15">
        <v>9.5</v>
      </c>
      <c r="G17" s="15">
        <v>9.6</v>
      </c>
      <c r="H17" s="15">
        <f t="shared" si="0"/>
        <v>19.1</v>
      </c>
    </row>
    <row r="18" spans="1:8" ht="15">
      <c r="A18" s="9">
        <v>13</v>
      </c>
      <c r="B18" s="66" t="s">
        <v>151</v>
      </c>
      <c r="C18" s="48" t="s">
        <v>180</v>
      </c>
      <c r="D18" s="134">
        <v>39237</v>
      </c>
      <c r="E18" s="30" t="s">
        <v>147</v>
      </c>
      <c r="F18" s="15">
        <v>9.7</v>
      </c>
      <c r="G18" s="15">
        <v>9.3</v>
      </c>
      <c r="H18" s="15">
        <f t="shared" si="0"/>
        <v>19</v>
      </c>
    </row>
    <row r="19" spans="1:8" ht="15">
      <c r="A19" s="9">
        <v>14</v>
      </c>
      <c r="B19" s="138" t="s">
        <v>408</v>
      </c>
      <c r="C19" s="141" t="s">
        <v>76</v>
      </c>
      <c r="D19" s="145">
        <v>39796</v>
      </c>
      <c r="E19" s="147" t="s">
        <v>406</v>
      </c>
      <c r="F19" s="15">
        <v>9.5</v>
      </c>
      <c r="G19" s="15">
        <v>9.4</v>
      </c>
      <c r="H19" s="15">
        <f t="shared" si="0"/>
        <v>18.9</v>
      </c>
    </row>
    <row r="20" spans="1:8" ht="15">
      <c r="A20" s="9">
        <v>15</v>
      </c>
      <c r="B20" s="49" t="s">
        <v>194</v>
      </c>
      <c r="C20" s="50" t="s">
        <v>195</v>
      </c>
      <c r="D20" s="51">
        <v>39331</v>
      </c>
      <c r="E20" s="30" t="s">
        <v>147</v>
      </c>
      <c r="F20" s="15">
        <v>9.2</v>
      </c>
      <c r="G20" s="15">
        <v>9.5</v>
      </c>
      <c r="H20" s="15">
        <f t="shared" si="0"/>
        <v>18.7</v>
      </c>
    </row>
    <row r="21" spans="1:8" ht="15.75">
      <c r="A21" s="9">
        <v>16</v>
      </c>
      <c r="B21" s="130" t="s">
        <v>145</v>
      </c>
      <c r="C21" s="130" t="s">
        <v>146</v>
      </c>
      <c r="D21" s="143">
        <v>39618</v>
      </c>
      <c r="E21" s="30" t="s">
        <v>147</v>
      </c>
      <c r="F21" s="15">
        <v>9.2</v>
      </c>
      <c r="G21" s="15">
        <v>9.4</v>
      </c>
      <c r="H21" s="15">
        <f t="shared" si="0"/>
        <v>18.6</v>
      </c>
    </row>
    <row r="22" spans="1:8" ht="15" customHeight="1">
      <c r="A22" s="9">
        <v>16</v>
      </c>
      <c r="B22" s="132" t="s">
        <v>192</v>
      </c>
      <c r="C22" s="132" t="s">
        <v>42</v>
      </c>
      <c r="D22" s="144">
        <v>39192</v>
      </c>
      <c r="E22" s="148" t="s">
        <v>396</v>
      </c>
      <c r="F22" s="15">
        <v>9.1</v>
      </c>
      <c r="G22" s="15">
        <v>9.5</v>
      </c>
      <c r="H22" s="15">
        <f t="shared" si="0"/>
        <v>18.6</v>
      </c>
    </row>
    <row r="23" spans="1:8" ht="15">
      <c r="A23" s="9">
        <v>18</v>
      </c>
      <c r="B23" s="53" t="s">
        <v>196</v>
      </c>
      <c r="C23" s="48" t="s">
        <v>370</v>
      </c>
      <c r="D23" s="32">
        <v>39657</v>
      </c>
      <c r="E23" s="48" t="s">
        <v>147</v>
      </c>
      <c r="F23" s="90">
        <v>9</v>
      </c>
      <c r="G23" s="15">
        <v>9.4</v>
      </c>
      <c r="H23" s="15">
        <f t="shared" si="0"/>
        <v>18.4</v>
      </c>
    </row>
    <row r="24" spans="1:8" ht="15">
      <c r="A24" s="9">
        <v>18</v>
      </c>
      <c r="B24" s="139" t="s">
        <v>189</v>
      </c>
      <c r="C24" s="57" t="s">
        <v>229</v>
      </c>
      <c r="D24" s="146">
        <v>39203</v>
      </c>
      <c r="E24" s="48" t="s">
        <v>147</v>
      </c>
      <c r="F24" s="90">
        <v>8.8</v>
      </c>
      <c r="G24" s="15">
        <v>9.6</v>
      </c>
      <c r="H24" s="15">
        <f t="shared" si="0"/>
        <v>18.4</v>
      </c>
    </row>
    <row r="25" spans="1:8" ht="15" customHeight="1">
      <c r="A25" s="9">
        <v>20</v>
      </c>
      <c r="B25" s="42" t="s">
        <v>150</v>
      </c>
      <c r="C25" s="42" t="s">
        <v>264</v>
      </c>
      <c r="D25" s="110">
        <v>39574</v>
      </c>
      <c r="E25" s="48" t="s">
        <v>147</v>
      </c>
      <c r="F25" s="90">
        <v>9.2</v>
      </c>
      <c r="G25" s="15">
        <v>9</v>
      </c>
      <c r="H25" s="15">
        <f t="shared" si="0"/>
        <v>18.2</v>
      </c>
    </row>
  </sheetData>
  <sheetProtection/>
  <mergeCells count="2"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23" sqref="I23"/>
    </sheetView>
  </sheetViews>
  <sheetFormatPr defaultColWidth="8.8515625" defaultRowHeight="12.75"/>
  <cols>
    <col min="1" max="1" width="8.8515625" style="0" customWidth="1"/>
    <col min="2" max="8" width="12.7109375" style="0" customWidth="1"/>
  </cols>
  <sheetData>
    <row r="1" spans="1:8" ht="18.75" thickBot="1">
      <c r="A1" s="160" t="s">
        <v>12</v>
      </c>
      <c r="B1" s="161"/>
      <c r="C1" s="161"/>
      <c r="D1" s="161"/>
      <c r="E1" s="161"/>
      <c r="F1" s="161"/>
      <c r="G1" s="161"/>
      <c r="H1" s="162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15.75" thickBot="1">
      <c r="A3" s="170" t="s">
        <v>2</v>
      </c>
      <c r="B3" s="171"/>
      <c r="C3" s="171"/>
      <c r="D3" s="171"/>
      <c r="E3" s="171"/>
      <c r="F3" s="171"/>
      <c r="G3" s="171"/>
      <c r="H3" s="172"/>
    </row>
    <row r="5" spans="1:8" ht="12.75">
      <c r="A5" s="13" t="s">
        <v>7</v>
      </c>
      <c r="B5" s="8" t="s">
        <v>19</v>
      </c>
      <c r="C5" s="8" t="s">
        <v>20</v>
      </c>
      <c r="D5" s="8" t="s">
        <v>21</v>
      </c>
      <c r="E5" s="13" t="s">
        <v>6</v>
      </c>
      <c r="F5" s="13" t="s">
        <v>13</v>
      </c>
      <c r="G5" s="8" t="s">
        <v>15</v>
      </c>
      <c r="H5" s="13" t="s">
        <v>8</v>
      </c>
    </row>
    <row r="6" spans="1:8" ht="15">
      <c r="A6" s="9">
        <v>1</v>
      </c>
      <c r="B6" s="10" t="s">
        <v>260</v>
      </c>
      <c r="C6" s="10" t="s">
        <v>159</v>
      </c>
      <c r="D6" s="60">
        <v>39803</v>
      </c>
      <c r="E6" s="11" t="s">
        <v>350</v>
      </c>
      <c r="F6" s="15">
        <v>9.9</v>
      </c>
      <c r="G6" s="15">
        <v>9.9</v>
      </c>
      <c r="H6" s="15">
        <f>SUM(F6+G6)</f>
        <v>19.8</v>
      </c>
    </row>
    <row r="7" spans="1:8" ht="15">
      <c r="A7" s="9">
        <v>2</v>
      </c>
      <c r="B7" s="10" t="s">
        <v>341</v>
      </c>
      <c r="C7" s="10" t="s">
        <v>343</v>
      </c>
      <c r="D7" s="31">
        <v>39344</v>
      </c>
      <c r="E7" s="11" t="s">
        <v>350</v>
      </c>
      <c r="F7" s="15">
        <v>10</v>
      </c>
      <c r="G7" s="15">
        <v>9.7</v>
      </c>
      <c r="H7" s="15">
        <f>SUM(F10+G10)</f>
        <v>19.700000000000003</v>
      </c>
    </row>
    <row r="8" spans="1:8" ht="15">
      <c r="A8" s="9">
        <v>3</v>
      </c>
      <c r="B8" s="10" t="s">
        <v>201</v>
      </c>
      <c r="C8" s="10" t="s">
        <v>233</v>
      </c>
      <c r="D8" s="59">
        <v>39213</v>
      </c>
      <c r="E8" s="10" t="s">
        <v>153</v>
      </c>
      <c r="F8" s="15">
        <v>10</v>
      </c>
      <c r="G8" s="15">
        <v>9.7</v>
      </c>
      <c r="H8" s="15">
        <f>SUM(F10+G10)</f>
        <v>19.700000000000003</v>
      </c>
    </row>
    <row r="9" spans="1:8" ht="15">
      <c r="A9" s="9">
        <v>4</v>
      </c>
      <c r="B9" s="10" t="s">
        <v>199</v>
      </c>
      <c r="C9" s="10" t="s">
        <v>200</v>
      </c>
      <c r="D9" s="59">
        <v>39456</v>
      </c>
      <c r="E9" s="10" t="s">
        <v>153</v>
      </c>
      <c r="F9" s="15">
        <v>9.8</v>
      </c>
      <c r="G9" s="15">
        <v>9.9</v>
      </c>
      <c r="H9" s="15">
        <f>SUM(F10+G10)</f>
        <v>19.700000000000003</v>
      </c>
    </row>
    <row r="10" spans="1:8" ht="15">
      <c r="A10" s="9">
        <v>4</v>
      </c>
      <c r="B10" s="10" t="s">
        <v>345</v>
      </c>
      <c r="C10" s="10" t="s">
        <v>346</v>
      </c>
      <c r="D10" s="31">
        <v>39097</v>
      </c>
      <c r="E10" s="11" t="s">
        <v>350</v>
      </c>
      <c r="F10" s="15">
        <v>9.8</v>
      </c>
      <c r="G10" s="15">
        <v>9.9</v>
      </c>
      <c r="H10" s="15">
        <f>SUM(F7+G7)</f>
        <v>19.7</v>
      </c>
    </row>
    <row r="11" spans="1:8" ht="15">
      <c r="A11" s="9">
        <v>6</v>
      </c>
      <c r="B11" s="10" t="s">
        <v>341</v>
      </c>
      <c r="C11" s="10" t="s">
        <v>342</v>
      </c>
      <c r="D11" s="31">
        <v>39344</v>
      </c>
      <c r="E11" s="11" t="s">
        <v>350</v>
      </c>
      <c r="F11" s="15">
        <v>10</v>
      </c>
      <c r="G11" s="15">
        <v>9.6</v>
      </c>
      <c r="H11" s="15">
        <f aca="true" t="shared" si="0" ref="H11:H17">SUM(F11+G11)</f>
        <v>19.6</v>
      </c>
    </row>
    <row r="12" spans="1:8" ht="15">
      <c r="A12" s="9">
        <v>7</v>
      </c>
      <c r="B12" s="10" t="s">
        <v>352</v>
      </c>
      <c r="C12" s="10" t="s">
        <v>227</v>
      </c>
      <c r="D12" s="60">
        <v>39573</v>
      </c>
      <c r="E12" s="11" t="s">
        <v>350</v>
      </c>
      <c r="F12" s="15">
        <v>9.7</v>
      </c>
      <c r="G12" s="15">
        <v>9.8</v>
      </c>
      <c r="H12" s="15">
        <f t="shared" si="0"/>
        <v>19.5</v>
      </c>
    </row>
    <row r="13" spans="1:8" ht="15">
      <c r="A13" s="9">
        <v>8</v>
      </c>
      <c r="B13" s="10" t="s">
        <v>351</v>
      </c>
      <c r="C13" s="10" t="s">
        <v>290</v>
      </c>
      <c r="D13" s="60">
        <v>39779</v>
      </c>
      <c r="E13" s="11" t="s">
        <v>350</v>
      </c>
      <c r="F13" s="15">
        <v>9.7</v>
      </c>
      <c r="G13" s="15">
        <v>9.7</v>
      </c>
      <c r="H13" s="15">
        <f t="shared" si="0"/>
        <v>19.4</v>
      </c>
    </row>
    <row r="14" spans="1:8" ht="15">
      <c r="A14" s="9">
        <v>9</v>
      </c>
      <c r="B14" s="10" t="s">
        <v>347</v>
      </c>
      <c r="C14" s="10" t="s">
        <v>373</v>
      </c>
      <c r="D14" s="31">
        <v>39739</v>
      </c>
      <c r="E14" s="11" t="s">
        <v>350</v>
      </c>
      <c r="F14" s="15">
        <v>9.5</v>
      </c>
      <c r="G14" s="15">
        <v>9.7</v>
      </c>
      <c r="H14" s="15">
        <f t="shared" si="0"/>
        <v>19.2</v>
      </c>
    </row>
    <row r="15" spans="1:8" ht="15">
      <c r="A15" s="9">
        <v>10</v>
      </c>
      <c r="B15" s="10" t="s">
        <v>344</v>
      </c>
      <c r="C15" s="10" t="s">
        <v>233</v>
      </c>
      <c r="D15" s="31">
        <v>39950</v>
      </c>
      <c r="E15" s="11" t="s">
        <v>350</v>
      </c>
      <c r="F15" s="15">
        <v>9.6</v>
      </c>
      <c r="G15" s="15">
        <v>9.1</v>
      </c>
      <c r="H15" s="15">
        <f t="shared" si="0"/>
        <v>18.7</v>
      </c>
    </row>
    <row r="16" spans="1:8" ht="15">
      <c r="A16" s="9">
        <v>11</v>
      </c>
      <c r="B16" s="10" t="s">
        <v>382</v>
      </c>
      <c r="C16" s="10" t="s">
        <v>43</v>
      </c>
      <c r="D16" s="75">
        <v>39673</v>
      </c>
      <c r="E16" s="11" t="s">
        <v>350</v>
      </c>
      <c r="F16" s="15">
        <v>9.2</v>
      </c>
      <c r="G16" s="15">
        <v>9</v>
      </c>
      <c r="H16" s="15">
        <f t="shared" si="0"/>
        <v>18.2</v>
      </c>
    </row>
    <row r="17" spans="1:8" ht="15">
      <c r="A17" s="9">
        <v>11</v>
      </c>
      <c r="B17" s="10" t="s">
        <v>348</v>
      </c>
      <c r="C17" s="10" t="s">
        <v>168</v>
      </c>
      <c r="D17" s="31">
        <v>39598</v>
      </c>
      <c r="E17" s="11" t="s">
        <v>350</v>
      </c>
      <c r="F17" s="15">
        <v>9.6</v>
      </c>
      <c r="G17" s="15">
        <v>8.6</v>
      </c>
      <c r="H17" s="15">
        <f t="shared" si="0"/>
        <v>18.2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N43" sqref="N43"/>
    </sheetView>
  </sheetViews>
  <sheetFormatPr defaultColWidth="8.8515625" defaultRowHeight="12.75"/>
  <cols>
    <col min="1" max="1" width="8.8515625" style="0" customWidth="1"/>
    <col min="2" max="2" width="21.140625" style="0" customWidth="1"/>
    <col min="3" max="3" width="19.421875" style="0" customWidth="1"/>
    <col min="4" max="4" width="12.7109375" style="0" customWidth="1"/>
    <col min="5" max="5" width="15.57421875" style="0" customWidth="1"/>
    <col min="6" max="9" width="12.7109375" style="0" customWidth="1"/>
  </cols>
  <sheetData>
    <row r="1" spans="1:9" ht="18.75" thickBot="1">
      <c r="A1" s="160" t="s">
        <v>11</v>
      </c>
      <c r="B1" s="161"/>
      <c r="C1" s="161"/>
      <c r="D1" s="161"/>
      <c r="E1" s="161"/>
      <c r="F1" s="161"/>
      <c r="G1" s="161"/>
      <c r="H1" s="161"/>
      <c r="I1" s="162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70" t="s">
        <v>3</v>
      </c>
      <c r="B3" s="171"/>
      <c r="C3" s="171"/>
      <c r="D3" s="171"/>
      <c r="E3" s="171"/>
      <c r="F3" s="171"/>
      <c r="G3" s="171"/>
      <c r="H3" s="171"/>
      <c r="I3" s="172"/>
    </row>
    <row r="5" spans="1:9" ht="12.75">
      <c r="A5" s="13" t="s">
        <v>7</v>
      </c>
      <c r="B5" s="21" t="s">
        <v>19</v>
      </c>
      <c r="C5" s="21" t="s">
        <v>20</v>
      </c>
      <c r="D5" s="21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13" t="s">
        <v>8</v>
      </c>
    </row>
    <row r="6" spans="1:9" ht="15.75">
      <c r="A6" s="9">
        <v>1</v>
      </c>
      <c r="B6" s="42" t="s">
        <v>213</v>
      </c>
      <c r="C6" s="42" t="s">
        <v>214</v>
      </c>
      <c r="D6" s="179">
        <v>38564</v>
      </c>
      <c r="E6" s="10" t="s">
        <v>396</v>
      </c>
      <c r="F6" s="15">
        <v>9.9</v>
      </c>
      <c r="G6" s="15">
        <v>10</v>
      </c>
      <c r="H6" s="15">
        <v>9.6</v>
      </c>
      <c r="I6" s="15">
        <f>SUM(F6+G6+H6)</f>
        <v>29.5</v>
      </c>
    </row>
    <row r="7" spans="1:9" ht="15">
      <c r="A7" s="9">
        <v>2</v>
      </c>
      <c r="B7" s="23" t="s">
        <v>102</v>
      </c>
      <c r="C7" s="23" t="s">
        <v>233</v>
      </c>
      <c r="D7" s="31">
        <v>38186</v>
      </c>
      <c r="E7" s="10" t="s">
        <v>178</v>
      </c>
      <c r="F7" s="15">
        <v>9.8</v>
      </c>
      <c r="G7" s="15">
        <v>10</v>
      </c>
      <c r="H7" s="15">
        <v>9.6</v>
      </c>
      <c r="I7" s="15">
        <f>SUM(F9+G9+H9)</f>
        <v>29.400000000000002</v>
      </c>
    </row>
    <row r="8" spans="1:9" ht="15">
      <c r="A8" s="9">
        <v>3</v>
      </c>
      <c r="B8" s="53" t="s">
        <v>206</v>
      </c>
      <c r="C8" s="48" t="s">
        <v>229</v>
      </c>
      <c r="D8" s="60">
        <v>38803</v>
      </c>
      <c r="E8" s="48" t="s">
        <v>147</v>
      </c>
      <c r="F8" s="15">
        <v>9.7</v>
      </c>
      <c r="G8" s="15">
        <v>9.8</v>
      </c>
      <c r="H8" s="15">
        <v>9.9</v>
      </c>
      <c r="I8" s="15">
        <f>SUM(F7+G7+H7)</f>
        <v>29.4</v>
      </c>
    </row>
    <row r="9" spans="1:9" ht="15">
      <c r="A9" s="9">
        <v>4</v>
      </c>
      <c r="B9" s="23" t="s">
        <v>122</v>
      </c>
      <c r="C9" s="23" t="s">
        <v>228</v>
      </c>
      <c r="D9" s="60">
        <v>38129</v>
      </c>
      <c r="E9" s="10" t="s">
        <v>178</v>
      </c>
      <c r="F9" s="5">
        <v>9.8</v>
      </c>
      <c r="G9" s="5">
        <v>9.8</v>
      </c>
      <c r="H9" s="5">
        <v>9.8</v>
      </c>
      <c r="I9" s="15">
        <f>SUM(F8+G8+H8)</f>
        <v>29.4</v>
      </c>
    </row>
    <row r="10" spans="1:9" ht="15">
      <c r="A10" s="9">
        <v>5</v>
      </c>
      <c r="B10" s="23" t="s">
        <v>107</v>
      </c>
      <c r="C10" s="23" t="s">
        <v>228</v>
      </c>
      <c r="D10" s="31">
        <v>38404</v>
      </c>
      <c r="E10" s="10" t="s">
        <v>178</v>
      </c>
      <c r="F10" s="15">
        <v>9.8</v>
      </c>
      <c r="G10" s="15">
        <v>9.7</v>
      </c>
      <c r="H10" s="15">
        <v>9.8</v>
      </c>
      <c r="I10" s="15">
        <f>SUM(F10+G10+H10)</f>
        <v>29.3</v>
      </c>
    </row>
    <row r="11" spans="1:9" ht="15.75">
      <c r="A11" s="9">
        <v>5</v>
      </c>
      <c r="B11" s="41" t="s">
        <v>211</v>
      </c>
      <c r="C11" s="42" t="s">
        <v>239</v>
      </c>
      <c r="D11" s="61">
        <v>38529</v>
      </c>
      <c r="E11" s="20" t="s">
        <v>396</v>
      </c>
      <c r="F11" s="15">
        <v>9.8</v>
      </c>
      <c r="G11" s="15">
        <v>9.7</v>
      </c>
      <c r="H11" s="15">
        <v>9.8</v>
      </c>
      <c r="I11" s="15">
        <f>SUM(F11+G11+H11)</f>
        <v>29.3</v>
      </c>
    </row>
    <row r="12" spans="1:9" ht="15">
      <c r="A12" s="9">
        <v>5</v>
      </c>
      <c r="B12" s="152" t="s">
        <v>179</v>
      </c>
      <c r="C12" s="153" t="s">
        <v>82</v>
      </c>
      <c r="D12" s="117">
        <v>39017</v>
      </c>
      <c r="E12" s="20" t="s">
        <v>178</v>
      </c>
      <c r="F12" s="15">
        <v>9.8</v>
      </c>
      <c r="G12" s="15">
        <v>9.6</v>
      </c>
      <c r="H12" s="15">
        <v>9.9</v>
      </c>
      <c r="I12" s="15">
        <f>SUM(F12+G12+H12)</f>
        <v>29.299999999999997</v>
      </c>
    </row>
    <row r="13" spans="1:9" ht="15">
      <c r="A13" s="9">
        <v>8</v>
      </c>
      <c r="B13" s="150" t="s">
        <v>104</v>
      </c>
      <c r="C13" s="150" t="s">
        <v>93</v>
      </c>
      <c r="D13" s="58">
        <v>38744</v>
      </c>
      <c r="E13" s="20" t="s">
        <v>178</v>
      </c>
      <c r="F13" s="15">
        <v>9.8</v>
      </c>
      <c r="G13" s="15">
        <v>9.6</v>
      </c>
      <c r="H13" s="15">
        <v>9.8</v>
      </c>
      <c r="I13" s="15">
        <f>SUM(F13+G13+H13)</f>
        <v>29.2</v>
      </c>
    </row>
    <row r="14" spans="1:9" ht="15">
      <c r="A14" s="9">
        <v>9</v>
      </c>
      <c r="B14" s="139" t="s">
        <v>219</v>
      </c>
      <c r="C14" s="57" t="s">
        <v>164</v>
      </c>
      <c r="D14" s="179">
        <v>38059</v>
      </c>
      <c r="E14" s="48" t="s">
        <v>147</v>
      </c>
      <c r="F14" s="5">
        <v>9.8</v>
      </c>
      <c r="G14" s="5">
        <v>9.7</v>
      </c>
      <c r="H14" s="5">
        <v>9.6</v>
      </c>
      <c r="I14" s="15">
        <f>SUM(F14+G14+H14)</f>
        <v>29.1</v>
      </c>
    </row>
    <row r="15" spans="1:9" ht="15">
      <c r="A15" s="9">
        <v>9</v>
      </c>
      <c r="B15" s="53" t="s">
        <v>190</v>
      </c>
      <c r="C15" s="48" t="s">
        <v>220</v>
      </c>
      <c r="D15" s="60">
        <v>38756</v>
      </c>
      <c r="E15" s="48" t="s">
        <v>147</v>
      </c>
      <c r="F15" s="5">
        <v>9.7</v>
      </c>
      <c r="G15" s="5">
        <v>9.8</v>
      </c>
      <c r="H15" s="5">
        <v>9.6</v>
      </c>
      <c r="I15" s="15">
        <f>SUM(F15+G15+H15)</f>
        <v>29.1</v>
      </c>
    </row>
    <row r="16" spans="1:9" ht="15.75">
      <c r="A16" s="9">
        <v>9</v>
      </c>
      <c r="B16" s="42" t="s">
        <v>202</v>
      </c>
      <c r="C16" s="42" t="s">
        <v>43</v>
      </c>
      <c r="D16" s="67">
        <v>38350</v>
      </c>
      <c r="E16" s="48" t="s">
        <v>183</v>
      </c>
      <c r="F16" s="15">
        <v>9.7</v>
      </c>
      <c r="G16" s="15">
        <v>9.7</v>
      </c>
      <c r="H16" s="15">
        <v>9.7</v>
      </c>
      <c r="I16" s="15">
        <f>SUM(F16+G16+H16)</f>
        <v>29.099999999999998</v>
      </c>
    </row>
    <row r="17" spans="1:9" ht="15">
      <c r="A17" s="9">
        <v>9</v>
      </c>
      <c r="B17" s="53" t="s">
        <v>209</v>
      </c>
      <c r="C17" s="48" t="s">
        <v>61</v>
      </c>
      <c r="D17" s="60">
        <v>38925</v>
      </c>
      <c r="E17" s="48" t="s">
        <v>147</v>
      </c>
      <c r="F17" s="15">
        <v>9.7</v>
      </c>
      <c r="G17" s="15">
        <v>9.7</v>
      </c>
      <c r="H17" s="15">
        <v>9.7</v>
      </c>
      <c r="I17" s="15">
        <f>SUM(F17+G17+H17)</f>
        <v>29.099999999999998</v>
      </c>
    </row>
    <row r="18" spans="1:9" ht="15.75">
      <c r="A18" s="9">
        <v>9</v>
      </c>
      <c r="B18" s="42" t="s">
        <v>215</v>
      </c>
      <c r="C18" s="42" t="s">
        <v>216</v>
      </c>
      <c r="D18" s="179">
        <v>38775</v>
      </c>
      <c r="E18" s="10" t="s">
        <v>396</v>
      </c>
      <c r="F18" s="15">
        <v>9.7</v>
      </c>
      <c r="G18" s="15">
        <v>9.7</v>
      </c>
      <c r="H18" s="15">
        <v>9.7</v>
      </c>
      <c r="I18" s="15">
        <f>SUM(F18+G18+H18)</f>
        <v>29.099999999999998</v>
      </c>
    </row>
    <row r="19" spans="1:9" ht="15">
      <c r="A19" s="9">
        <v>14</v>
      </c>
      <c r="B19" s="53" t="s">
        <v>210</v>
      </c>
      <c r="C19" s="48" t="s">
        <v>327</v>
      </c>
      <c r="D19" s="60">
        <v>38333</v>
      </c>
      <c r="E19" s="48" t="s">
        <v>147</v>
      </c>
      <c r="F19" s="15">
        <v>9.8</v>
      </c>
      <c r="G19" s="15">
        <v>9.8</v>
      </c>
      <c r="H19" s="15">
        <v>9.4</v>
      </c>
      <c r="I19" s="15">
        <f>SUM(F19+G19+H19)</f>
        <v>29</v>
      </c>
    </row>
    <row r="20" spans="1:9" ht="15">
      <c r="A20" s="9">
        <v>14</v>
      </c>
      <c r="B20" s="177" t="s">
        <v>115</v>
      </c>
      <c r="C20" s="178" t="s">
        <v>98</v>
      </c>
      <c r="D20" s="60">
        <v>38873</v>
      </c>
      <c r="E20" s="20" t="s">
        <v>178</v>
      </c>
      <c r="F20" s="5">
        <v>9.5</v>
      </c>
      <c r="G20" s="5">
        <v>9.7</v>
      </c>
      <c r="H20" s="5">
        <v>9.8</v>
      </c>
      <c r="I20" s="15">
        <f>SUM(F20+G20+H20)</f>
        <v>29</v>
      </c>
    </row>
    <row r="21" spans="1:9" ht="15">
      <c r="A21" s="9">
        <v>14</v>
      </c>
      <c r="B21" s="182" t="s">
        <v>101</v>
      </c>
      <c r="C21" s="27" t="s">
        <v>42</v>
      </c>
      <c r="D21" s="60">
        <v>38318</v>
      </c>
      <c r="E21" s="20" t="s">
        <v>178</v>
      </c>
      <c r="F21" s="5">
        <v>9.4</v>
      </c>
      <c r="G21" s="5">
        <v>9.9</v>
      </c>
      <c r="H21" s="5">
        <v>9.7</v>
      </c>
      <c r="I21" s="15">
        <f>SUM(F21+G21+H21)</f>
        <v>29</v>
      </c>
    </row>
    <row r="22" spans="1:9" ht="15">
      <c r="A22" s="9">
        <v>14</v>
      </c>
      <c r="B22" s="23" t="s">
        <v>117</v>
      </c>
      <c r="C22" s="23" t="s">
        <v>175</v>
      </c>
      <c r="D22" s="60">
        <v>38522</v>
      </c>
      <c r="E22" s="20" t="s">
        <v>178</v>
      </c>
      <c r="F22" s="5">
        <v>9.6</v>
      </c>
      <c r="G22" s="5">
        <v>9.7</v>
      </c>
      <c r="H22" s="5">
        <v>9.7</v>
      </c>
      <c r="I22" s="15">
        <f>SUM(F22+G22+H22)</f>
        <v>28.999999999999996</v>
      </c>
    </row>
    <row r="23" spans="1:9" ht="15">
      <c r="A23" s="9">
        <v>14</v>
      </c>
      <c r="B23" s="23" t="s">
        <v>121</v>
      </c>
      <c r="C23" s="23" t="s">
        <v>238</v>
      </c>
      <c r="D23" s="60">
        <v>38538</v>
      </c>
      <c r="E23" s="20" t="s">
        <v>178</v>
      </c>
      <c r="F23" s="5">
        <v>9.7</v>
      </c>
      <c r="G23" s="5">
        <v>9.6</v>
      </c>
      <c r="H23" s="5">
        <v>9.7</v>
      </c>
      <c r="I23" s="15">
        <f>SUM(F23+G23+H23)</f>
        <v>28.999999999999996</v>
      </c>
    </row>
    <row r="24" spans="1:9" ht="15">
      <c r="A24" s="9">
        <v>19</v>
      </c>
      <c r="B24" s="23" t="s">
        <v>114</v>
      </c>
      <c r="C24" s="23" t="s">
        <v>327</v>
      </c>
      <c r="D24" s="60">
        <v>38993</v>
      </c>
      <c r="E24" s="20" t="s">
        <v>178</v>
      </c>
      <c r="F24" s="15">
        <v>9.5</v>
      </c>
      <c r="G24" s="15">
        <v>9.6</v>
      </c>
      <c r="H24" s="15">
        <v>9.8</v>
      </c>
      <c r="I24" s="15">
        <f>SUM(F24+G24+H24)</f>
        <v>28.900000000000002</v>
      </c>
    </row>
    <row r="25" spans="1:9" ht="15">
      <c r="A25" s="9">
        <v>19</v>
      </c>
      <c r="B25" s="23" t="s">
        <v>110</v>
      </c>
      <c r="C25" s="23" t="s">
        <v>227</v>
      </c>
      <c r="D25" s="60">
        <v>38799</v>
      </c>
      <c r="E25" s="20" t="s">
        <v>178</v>
      </c>
      <c r="F25" s="15">
        <v>9.4</v>
      </c>
      <c r="G25" s="15">
        <v>9.6</v>
      </c>
      <c r="H25" s="15">
        <v>9.9</v>
      </c>
      <c r="I25" s="15">
        <f>SUM(F25+G25+H25)</f>
        <v>28.9</v>
      </c>
    </row>
    <row r="26" spans="1:9" ht="15">
      <c r="A26" s="9">
        <v>19</v>
      </c>
      <c r="B26" s="139" t="s">
        <v>221</v>
      </c>
      <c r="C26" s="57" t="s">
        <v>377</v>
      </c>
      <c r="D26" s="179">
        <v>38399</v>
      </c>
      <c r="E26" s="48" t="s">
        <v>147</v>
      </c>
      <c r="F26" s="5">
        <v>9.5</v>
      </c>
      <c r="G26" s="5">
        <v>9.8</v>
      </c>
      <c r="H26" s="5">
        <v>9.6</v>
      </c>
      <c r="I26" s="15">
        <f>SUM(F26+G26+H26)</f>
        <v>28.9</v>
      </c>
    </row>
    <row r="27" spans="1:9" ht="15">
      <c r="A27" s="9">
        <v>19</v>
      </c>
      <c r="B27" s="23" t="s">
        <v>119</v>
      </c>
      <c r="C27" s="23" t="s">
        <v>175</v>
      </c>
      <c r="D27" s="60">
        <v>38145</v>
      </c>
      <c r="E27" s="10" t="s">
        <v>178</v>
      </c>
      <c r="F27" s="5">
        <v>9.3</v>
      </c>
      <c r="G27" s="5">
        <v>9.7</v>
      </c>
      <c r="H27" s="5">
        <v>9.9</v>
      </c>
      <c r="I27" s="15">
        <f>SUM(F27+G27+H27)</f>
        <v>28.9</v>
      </c>
    </row>
    <row r="28" spans="1:9" ht="15.75">
      <c r="A28" s="9">
        <v>23</v>
      </c>
      <c r="B28" s="42" t="s">
        <v>212</v>
      </c>
      <c r="C28" s="42" t="s">
        <v>175</v>
      </c>
      <c r="D28" s="179">
        <v>38966</v>
      </c>
      <c r="E28" s="10" t="s">
        <v>396</v>
      </c>
      <c r="F28" s="15">
        <v>9.5</v>
      </c>
      <c r="G28" s="15">
        <v>9.6</v>
      </c>
      <c r="H28" s="15">
        <v>9.7</v>
      </c>
      <c r="I28" s="15">
        <f>SUM(F28+G28+H28)</f>
        <v>28.8</v>
      </c>
    </row>
    <row r="29" spans="1:9" ht="15">
      <c r="A29" s="9">
        <v>23</v>
      </c>
      <c r="B29" s="139" t="s">
        <v>218</v>
      </c>
      <c r="C29" s="57" t="s">
        <v>327</v>
      </c>
      <c r="D29" s="179">
        <v>38127</v>
      </c>
      <c r="E29" s="48" t="s">
        <v>147</v>
      </c>
      <c r="F29" s="5">
        <v>9.5</v>
      </c>
      <c r="G29" s="5">
        <v>9.6</v>
      </c>
      <c r="H29" s="5">
        <v>9.7</v>
      </c>
      <c r="I29" s="15">
        <f>SUM(F29+G29+H29)</f>
        <v>28.8</v>
      </c>
    </row>
    <row r="30" spans="1:9" ht="15">
      <c r="A30" s="9">
        <v>23</v>
      </c>
      <c r="B30" s="183" t="s">
        <v>320</v>
      </c>
      <c r="C30" s="184" t="s">
        <v>230</v>
      </c>
      <c r="D30" s="185">
        <v>38856</v>
      </c>
      <c r="E30" s="20" t="s">
        <v>178</v>
      </c>
      <c r="F30" s="5">
        <v>9.5</v>
      </c>
      <c r="G30" s="5">
        <v>9.8</v>
      </c>
      <c r="H30" s="5">
        <v>9.5</v>
      </c>
      <c r="I30" s="15">
        <f>SUM(F30+G30+H30)</f>
        <v>28.8</v>
      </c>
    </row>
    <row r="31" spans="1:9" ht="15">
      <c r="A31" s="9">
        <v>23</v>
      </c>
      <c r="B31" s="149" t="s">
        <v>118</v>
      </c>
      <c r="C31" s="23" t="s">
        <v>164</v>
      </c>
      <c r="D31" s="111">
        <v>38390</v>
      </c>
      <c r="E31" s="20" t="s">
        <v>178</v>
      </c>
      <c r="F31" s="5">
        <v>9.3</v>
      </c>
      <c r="G31" s="5">
        <v>9.7</v>
      </c>
      <c r="H31" s="5">
        <v>9.8</v>
      </c>
      <c r="I31" s="15">
        <f>SUM(F31+G31+H31)</f>
        <v>28.8</v>
      </c>
    </row>
    <row r="32" spans="1:9" ht="15">
      <c r="A32" s="9">
        <v>23</v>
      </c>
      <c r="B32" s="149" t="s">
        <v>120</v>
      </c>
      <c r="C32" s="23" t="s">
        <v>180</v>
      </c>
      <c r="D32" s="111">
        <v>38180</v>
      </c>
      <c r="E32" s="20" t="s">
        <v>178</v>
      </c>
      <c r="F32" s="5">
        <v>9.5</v>
      </c>
      <c r="G32" s="5">
        <v>9.7</v>
      </c>
      <c r="H32" s="5">
        <v>9.6</v>
      </c>
      <c r="I32" s="15">
        <f>SUM(F32+G32+H32)</f>
        <v>28.799999999999997</v>
      </c>
    </row>
    <row r="33" spans="1:9" ht="15">
      <c r="A33" s="9">
        <v>28</v>
      </c>
      <c r="B33" s="180" t="s">
        <v>207</v>
      </c>
      <c r="C33" s="48" t="s">
        <v>208</v>
      </c>
      <c r="D33" s="111">
        <v>38989</v>
      </c>
      <c r="E33" s="30" t="s">
        <v>147</v>
      </c>
      <c r="F33" s="15">
        <v>9.5</v>
      </c>
      <c r="G33" s="15">
        <v>9.6</v>
      </c>
      <c r="H33" s="15">
        <v>9.6</v>
      </c>
      <c r="I33" s="15">
        <f>SUM(F33+G33+H33)</f>
        <v>28.700000000000003</v>
      </c>
    </row>
    <row r="34" spans="1:9" ht="15">
      <c r="A34" s="9">
        <v>28</v>
      </c>
      <c r="B34" s="53" t="s">
        <v>217</v>
      </c>
      <c r="C34" s="48" t="s">
        <v>175</v>
      </c>
      <c r="D34" s="60">
        <v>38756</v>
      </c>
      <c r="E34" s="48" t="s">
        <v>147</v>
      </c>
      <c r="F34" s="5">
        <v>9.5</v>
      </c>
      <c r="G34" s="5">
        <v>9.4</v>
      </c>
      <c r="H34" s="5">
        <v>9.8</v>
      </c>
      <c r="I34" s="15">
        <f>SUM(F34+G34+H34)</f>
        <v>28.7</v>
      </c>
    </row>
    <row r="35" spans="1:9" ht="15">
      <c r="A35" s="9">
        <v>30</v>
      </c>
      <c r="B35" s="23" t="s">
        <v>105</v>
      </c>
      <c r="C35" s="23" t="s">
        <v>162</v>
      </c>
      <c r="D35" s="31">
        <v>38783</v>
      </c>
      <c r="E35" s="20" t="s">
        <v>178</v>
      </c>
      <c r="F35" s="15">
        <v>9.4</v>
      </c>
      <c r="G35" s="15">
        <v>9.4</v>
      </c>
      <c r="H35" s="15">
        <v>9.8</v>
      </c>
      <c r="I35" s="15">
        <f>SUM(F35+G35+H35)</f>
        <v>28.6</v>
      </c>
    </row>
    <row r="36" spans="1:9" ht="15">
      <c r="A36" s="9">
        <v>31</v>
      </c>
      <c r="B36" s="181" t="s">
        <v>108</v>
      </c>
      <c r="C36" s="150" t="s">
        <v>94</v>
      </c>
      <c r="D36" s="186">
        <v>38529</v>
      </c>
      <c r="E36" s="20" t="s">
        <v>178</v>
      </c>
      <c r="F36" s="15">
        <v>9.4</v>
      </c>
      <c r="G36" s="15">
        <v>9.5</v>
      </c>
      <c r="H36" s="15">
        <v>9.6</v>
      </c>
      <c r="I36" s="15">
        <f>SUM(F36+G36+H36)</f>
        <v>28.5</v>
      </c>
    </row>
    <row r="37" spans="1:9" ht="15" customHeight="1">
      <c r="A37" s="9">
        <v>31</v>
      </c>
      <c r="B37" s="42" t="s">
        <v>205</v>
      </c>
      <c r="C37" s="42" t="s">
        <v>227</v>
      </c>
      <c r="D37" s="59">
        <v>38134</v>
      </c>
      <c r="E37" s="48" t="s">
        <v>153</v>
      </c>
      <c r="F37" s="15">
        <v>9.7</v>
      </c>
      <c r="G37" s="15">
        <v>9.6</v>
      </c>
      <c r="H37" s="15">
        <v>9.2</v>
      </c>
      <c r="I37" s="15">
        <f>SUM(F37+G37+H37)</f>
        <v>28.499999999999996</v>
      </c>
    </row>
    <row r="38" spans="1:9" ht="15" customHeight="1">
      <c r="A38" s="9">
        <v>33</v>
      </c>
      <c r="B38" s="42" t="s">
        <v>204</v>
      </c>
      <c r="C38" s="42" t="s">
        <v>373</v>
      </c>
      <c r="D38" s="59">
        <v>38691</v>
      </c>
      <c r="E38" s="48" t="s">
        <v>153</v>
      </c>
      <c r="F38" s="15">
        <v>9.5</v>
      </c>
      <c r="G38" s="15">
        <v>9.1</v>
      </c>
      <c r="H38" s="15">
        <v>9.8</v>
      </c>
      <c r="I38" s="15">
        <f>SUM(F38+G38+H38)</f>
        <v>28.400000000000002</v>
      </c>
    </row>
    <row r="39" spans="1:9" ht="15" customHeight="1">
      <c r="A39" s="9">
        <v>33</v>
      </c>
      <c r="B39" s="23" t="s">
        <v>112</v>
      </c>
      <c r="C39" s="23" t="s">
        <v>93</v>
      </c>
      <c r="D39" s="60">
        <v>38848</v>
      </c>
      <c r="E39" s="10" t="s">
        <v>178</v>
      </c>
      <c r="F39" s="15">
        <v>9.3</v>
      </c>
      <c r="G39" s="15">
        <v>9.3</v>
      </c>
      <c r="H39" s="15">
        <v>9.8</v>
      </c>
      <c r="I39" s="15">
        <f>SUM(F39+G39+H39)</f>
        <v>28.400000000000002</v>
      </c>
    </row>
    <row r="40" spans="1:9" ht="15" customHeight="1">
      <c r="A40" s="9">
        <v>33</v>
      </c>
      <c r="B40" s="23" t="s">
        <v>106</v>
      </c>
      <c r="C40" s="23" t="s">
        <v>327</v>
      </c>
      <c r="D40" s="31">
        <v>38406</v>
      </c>
      <c r="E40" s="10" t="s">
        <v>178</v>
      </c>
      <c r="F40" s="15">
        <v>9.6</v>
      </c>
      <c r="G40" s="15">
        <v>9.4</v>
      </c>
      <c r="H40" s="15">
        <v>9.4</v>
      </c>
      <c r="I40" s="15">
        <f>SUM(F40+G40+H40)</f>
        <v>28.4</v>
      </c>
    </row>
    <row r="41" spans="1:9" ht="15" customHeight="1">
      <c r="A41" s="9">
        <v>33</v>
      </c>
      <c r="B41" s="23" t="s">
        <v>32</v>
      </c>
      <c r="C41" s="23" t="s">
        <v>97</v>
      </c>
      <c r="D41" s="60">
        <v>39021</v>
      </c>
      <c r="E41" s="10" t="s">
        <v>178</v>
      </c>
      <c r="F41" s="5">
        <v>9.2</v>
      </c>
      <c r="G41" s="5">
        <v>9.6</v>
      </c>
      <c r="H41" s="5">
        <v>9.6</v>
      </c>
      <c r="I41" s="15">
        <f>SUM(F41+G41+H41)</f>
        <v>28.4</v>
      </c>
    </row>
    <row r="42" spans="1:9" ht="15" customHeight="1">
      <c r="A42" s="9">
        <v>33</v>
      </c>
      <c r="B42" s="177" t="s">
        <v>116</v>
      </c>
      <c r="C42" s="178" t="s">
        <v>99</v>
      </c>
      <c r="D42" s="112">
        <v>39137</v>
      </c>
      <c r="E42" s="20" t="s">
        <v>178</v>
      </c>
      <c r="F42" s="5">
        <v>9.2</v>
      </c>
      <c r="G42" s="5">
        <v>9.6</v>
      </c>
      <c r="H42" s="5">
        <v>9.6</v>
      </c>
      <c r="I42" s="15">
        <f>SUM(F42+G42+H42)</f>
        <v>28.4</v>
      </c>
    </row>
    <row r="43" spans="1:9" ht="15" customHeight="1">
      <c r="A43" s="9">
        <v>38</v>
      </c>
      <c r="B43" s="23" t="s">
        <v>103</v>
      </c>
      <c r="C43" s="23" t="s">
        <v>92</v>
      </c>
      <c r="D43" s="31">
        <v>38519</v>
      </c>
      <c r="E43" s="20" t="s">
        <v>178</v>
      </c>
      <c r="F43" s="15">
        <v>9.1</v>
      </c>
      <c r="G43" s="15">
        <v>9.5</v>
      </c>
      <c r="H43" s="15">
        <v>9.7</v>
      </c>
      <c r="I43" s="15">
        <f>SUM(F43+G43+H43)</f>
        <v>28.3</v>
      </c>
    </row>
    <row r="44" spans="1:9" ht="15" customHeight="1">
      <c r="A44" s="9">
        <v>38</v>
      </c>
      <c r="B44" s="41" t="s">
        <v>72</v>
      </c>
      <c r="C44" s="42" t="s">
        <v>41</v>
      </c>
      <c r="D44" s="55">
        <v>39043</v>
      </c>
      <c r="E44" s="30" t="s">
        <v>183</v>
      </c>
      <c r="F44" s="15">
        <v>9</v>
      </c>
      <c r="G44" s="15">
        <v>9.5</v>
      </c>
      <c r="H44" s="15">
        <v>9.8</v>
      </c>
      <c r="I44" s="15">
        <f>SUM(F44+G44+H44)</f>
        <v>28.3</v>
      </c>
    </row>
    <row r="45" spans="1:9" ht="15" customHeight="1">
      <c r="A45" s="9">
        <v>38</v>
      </c>
      <c r="B45" s="87" t="s">
        <v>412</v>
      </c>
      <c r="C45" s="87" t="s">
        <v>159</v>
      </c>
      <c r="D45" s="11"/>
      <c r="E45" s="87" t="s">
        <v>396</v>
      </c>
      <c r="F45" s="5">
        <v>9.2</v>
      </c>
      <c r="G45" s="5">
        <v>9.5</v>
      </c>
      <c r="H45" s="5">
        <v>9.6</v>
      </c>
      <c r="I45" s="15">
        <f>SUM(F45+G45+H45)</f>
        <v>28.299999999999997</v>
      </c>
    </row>
    <row r="46" spans="1:9" ht="15" customHeight="1">
      <c r="A46" s="9">
        <v>41</v>
      </c>
      <c r="B46" s="23" t="s">
        <v>101</v>
      </c>
      <c r="C46" s="23" t="s">
        <v>328</v>
      </c>
      <c r="D46" s="31">
        <v>38993</v>
      </c>
      <c r="E46" s="10" t="s">
        <v>178</v>
      </c>
      <c r="F46" s="15">
        <v>9.2</v>
      </c>
      <c r="G46" s="15">
        <v>9.4</v>
      </c>
      <c r="H46" s="15">
        <v>9.5</v>
      </c>
      <c r="I46" s="15">
        <f>SUM(F46+G46+H46)</f>
        <v>28.1</v>
      </c>
    </row>
    <row r="47" spans="1:9" ht="15" customHeight="1">
      <c r="A47" s="9">
        <v>42</v>
      </c>
      <c r="B47" s="151" t="s">
        <v>203</v>
      </c>
      <c r="C47" s="151" t="s">
        <v>164</v>
      </c>
      <c r="D47" s="31">
        <v>38748</v>
      </c>
      <c r="E47" s="48" t="s">
        <v>183</v>
      </c>
      <c r="F47" s="15">
        <v>9.3</v>
      </c>
      <c r="G47" s="15">
        <v>9.1</v>
      </c>
      <c r="H47" s="15">
        <v>9.5</v>
      </c>
      <c r="I47" s="15">
        <f>SUM(F47+G47+H47)</f>
        <v>27.9</v>
      </c>
    </row>
    <row r="48" spans="1:9" ht="15" customHeight="1">
      <c r="A48" s="9">
        <v>42</v>
      </c>
      <c r="B48" s="23" t="s">
        <v>111</v>
      </c>
      <c r="C48" s="23" t="s">
        <v>96</v>
      </c>
      <c r="D48" s="60">
        <v>38782</v>
      </c>
      <c r="E48" s="10" t="s">
        <v>178</v>
      </c>
      <c r="F48" s="15">
        <v>8.9</v>
      </c>
      <c r="G48" s="15">
        <v>9.4</v>
      </c>
      <c r="H48" s="15">
        <v>9.6</v>
      </c>
      <c r="I48" s="15">
        <f>SUM(F48+G48+H48)</f>
        <v>27.9</v>
      </c>
    </row>
    <row r="49" spans="1:9" ht="15" customHeight="1">
      <c r="A49" s="9">
        <v>44</v>
      </c>
      <c r="B49" s="23" t="s">
        <v>100</v>
      </c>
      <c r="C49" s="23" t="s">
        <v>164</v>
      </c>
      <c r="D49" s="31">
        <v>39080</v>
      </c>
      <c r="E49" s="10" t="s">
        <v>178</v>
      </c>
      <c r="F49" s="15">
        <v>9</v>
      </c>
      <c r="G49" s="15">
        <v>8.7</v>
      </c>
      <c r="H49" s="15">
        <v>9.4</v>
      </c>
      <c r="I49" s="15">
        <f>SUM(F49+G49+H49)</f>
        <v>27.1</v>
      </c>
    </row>
    <row r="50" spans="1:9" ht="13.5" customHeight="1">
      <c r="A50" s="9">
        <v>44</v>
      </c>
      <c r="B50" s="23" t="s">
        <v>109</v>
      </c>
      <c r="C50" s="23" t="s">
        <v>95</v>
      </c>
      <c r="D50" s="31">
        <v>38899</v>
      </c>
      <c r="E50" s="10" t="s">
        <v>178</v>
      </c>
      <c r="F50" s="15">
        <v>9</v>
      </c>
      <c r="G50" s="15">
        <v>8.5</v>
      </c>
      <c r="H50" s="15">
        <v>9.6</v>
      </c>
      <c r="I50" s="15">
        <f>SUM(F50+G50+H50)</f>
        <v>27.1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21" sqref="I21:I22"/>
    </sheetView>
  </sheetViews>
  <sheetFormatPr defaultColWidth="8.8515625" defaultRowHeight="12.75"/>
  <cols>
    <col min="1" max="1" width="8.8515625" style="0" customWidth="1"/>
    <col min="2" max="4" width="12.7109375" style="0" customWidth="1"/>
    <col min="5" max="5" width="15.28125" style="0" customWidth="1"/>
    <col min="6" max="9" width="12.7109375" style="0" customWidth="1"/>
  </cols>
  <sheetData>
    <row r="1" spans="1:9" ht="18.75" thickBot="1">
      <c r="A1" s="160" t="s">
        <v>11</v>
      </c>
      <c r="B1" s="161"/>
      <c r="C1" s="161"/>
      <c r="D1" s="161"/>
      <c r="E1" s="161"/>
      <c r="F1" s="161"/>
      <c r="G1" s="161"/>
      <c r="H1" s="161"/>
      <c r="I1" s="162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70" t="s">
        <v>4</v>
      </c>
      <c r="B3" s="171"/>
      <c r="C3" s="171"/>
      <c r="D3" s="171"/>
      <c r="E3" s="171"/>
      <c r="F3" s="171"/>
      <c r="G3" s="171"/>
      <c r="H3" s="171"/>
      <c r="I3" s="172"/>
    </row>
    <row r="5" spans="1:9" ht="12.75">
      <c r="A5" s="13" t="s">
        <v>7</v>
      </c>
      <c r="B5" s="8" t="s">
        <v>19</v>
      </c>
      <c r="C5" s="8" t="s">
        <v>20</v>
      </c>
      <c r="D5" s="8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13" t="s">
        <v>8</v>
      </c>
    </row>
    <row r="6" spans="1:9" ht="15">
      <c r="A6" s="9">
        <v>1</v>
      </c>
      <c r="B6" s="48" t="s">
        <v>247</v>
      </c>
      <c r="C6" s="48" t="s">
        <v>188</v>
      </c>
      <c r="D6" s="59">
        <v>38099</v>
      </c>
      <c r="E6" s="30" t="s">
        <v>153</v>
      </c>
      <c r="F6" s="15">
        <v>9.6</v>
      </c>
      <c r="G6" s="15">
        <v>9.9</v>
      </c>
      <c r="H6" s="15">
        <v>9.8</v>
      </c>
      <c r="I6" s="15">
        <f>SUM(F6+G6+H6)</f>
        <v>29.3</v>
      </c>
    </row>
    <row r="7" spans="1:9" ht="15">
      <c r="A7" s="9">
        <v>2</v>
      </c>
      <c r="B7" s="87" t="s">
        <v>413</v>
      </c>
      <c r="C7" s="87" t="s">
        <v>231</v>
      </c>
      <c r="D7" s="11"/>
      <c r="E7" s="30" t="s">
        <v>183</v>
      </c>
      <c r="F7" s="15">
        <v>9.5</v>
      </c>
      <c r="G7" s="15">
        <v>9.9</v>
      </c>
      <c r="H7" s="15">
        <v>9.8</v>
      </c>
      <c r="I7" s="15">
        <f>SUM(F8+G8+H8)</f>
        <v>29.2</v>
      </c>
    </row>
    <row r="8" spans="1:9" ht="15">
      <c r="A8" s="9">
        <v>3</v>
      </c>
      <c r="B8" s="53" t="s">
        <v>243</v>
      </c>
      <c r="C8" s="48" t="s">
        <v>244</v>
      </c>
      <c r="D8" s="31">
        <v>38442</v>
      </c>
      <c r="E8" s="30" t="s">
        <v>147</v>
      </c>
      <c r="F8" s="15">
        <v>9.6</v>
      </c>
      <c r="G8" s="15">
        <v>9.6</v>
      </c>
      <c r="H8" s="15">
        <v>10</v>
      </c>
      <c r="I8" s="15">
        <f>SUM(F7+G7+H7)</f>
        <v>29.2</v>
      </c>
    </row>
    <row r="9" spans="1:9" ht="15">
      <c r="A9" s="9">
        <v>4</v>
      </c>
      <c r="B9" s="53" t="s">
        <v>249</v>
      </c>
      <c r="C9" s="48" t="s">
        <v>265</v>
      </c>
      <c r="D9" s="60">
        <v>38140</v>
      </c>
      <c r="E9" s="30" t="s">
        <v>147</v>
      </c>
      <c r="F9" s="15">
        <v>9.9</v>
      </c>
      <c r="G9" s="15">
        <v>9.7</v>
      </c>
      <c r="H9" s="15">
        <v>9.5</v>
      </c>
      <c r="I9" s="15">
        <f>SUM(F9+G9+H9)</f>
        <v>29.1</v>
      </c>
    </row>
    <row r="10" spans="1:9" ht="15">
      <c r="A10" s="9">
        <v>5</v>
      </c>
      <c r="B10" s="53" t="s">
        <v>189</v>
      </c>
      <c r="C10" s="48" t="s">
        <v>61</v>
      </c>
      <c r="D10" s="31">
        <v>38792</v>
      </c>
      <c r="E10" s="48" t="s">
        <v>147</v>
      </c>
      <c r="F10" s="15">
        <v>9.6</v>
      </c>
      <c r="G10" s="15">
        <v>9.5</v>
      </c>
      <c r="H10" s="15">
        <v>9.8</v>
      </c>
      <c r="I10" s="15">
        <f>SUM(F10+G10+H10)</f>
        <v>28.900000000000002</v>
      </c>
    </row>
    <row r="11" spans="1:9" ht="15">
      <c r="A11" s="9">
        <v>6</v>
      </c>
      <c r="B11" s="53" t="s">
        <v>250</v>
      </c>
      <c r="C11" s="48" t="s">
        <v>239</v>
      </c>
      <c r="D11" s="60">
        <v>38912</v>
      </c>
      <c r="E11" s="48" t="s">
        <v>147</v>
      </c>
      <c r="F11" s="15">
        <v>9.4</v>
      </c>
      <c r="G11" s="15">
        <v>9.7</v>
      </c>
      <c r="H11" s="15">
        <v>9.7</v>
      </c>
      <c r="I11" s="15">
        <f>SUM(F11+G11+H11)</f>
        <v>28.8</v>
      </c>
    </row>
    <row r="12" spans="1:9" ht="15">
      <c r="A12" s="9">
        <v>6</v>
      </c>
      <c r="B12" s="48" t="s">
        <v>246</v>
      </c>
      <c r="C12" s="48" t="s">
        <v>93</v>
      </c>
      <c r="D12" s="59">
        <v>38632</v>
      </c>
      <c r="E12" s="48" t="s">
        <v>153</v>
      </c>
      <c r="F12" s="15">
        <v>9.3</v>
      </c>
      <c r="G12" s="15">
        <v>9.7</v>
      </c>
      <c r="H12" s="15">
        <v>9.8</v>
      </c>
      <c r="I12" s="15">
        <f>SUM(F12+G12+H12)</f>
        <v>28.8</v>
      </c>
    </row>
    <row r="13" spans="1:9" ht="15">
      <c r="A13" s="9">
        <v>8</v>
      </c>
      <c r="B13" s="53" t="s">
        <v>222</v>
      </c>
      <c r="C13" s="48" t="s">
        <v>26</v>
      </c>
      <c r="D13" s="31">
        <v>38742</v>
      </c>
      <c r="E13" s="48" t="s">
        <v>147</v>
      </c>
      <c r="F13" s="15">
        <v>9.5</v>
      </c>
      <c r="G13" s="15">
        <v>9.5</v>
      </c>
      <c r="H13" s="15">
        <v>9.6</v>
      </c>
      <c r="I13" s="15">
        <f>SUM(F13+G13+H13)</f>
        <v>28.6</v>
      </c>
    </row>
    <row r="14" spans="1:9" ht="15">
      <c r="A14" s="9">
        <v>9</v>
      </c>
      <c r="B14" s="48" t="s">
        <v>204</v>
      </c>
      <c r="C14" s="48" t="s">
        <v>146</v>
      </c>
      <c r="D14" s="59">
        <v>38294</v>
      </c>
      <c r="E14" s="48" t="s">
        <v>153</v>
      </c>
      <c r="F14" s="15">
        <v>9.6</v>
      </c>
      <c r="G14" s="15">
        <v>8.9</v>
      </c>
      <c r="H14" s="15">
        <v>9.9</v>
      </c>
      <c r="I14" s="15">
        <f>SUM(F14+G14+H14)</f>
        <v>28.4</v>
      </c>
    </row>
    <row r="15" spans="1:9" ht="15">
      <c r="A15" s="9">
        <v>9</v>
      </c>
      <c r="B15" s="48" t="s">
        <v>248</v>
      </c>
      <c r="C15" s="48" t="s">
        <v>233</v>
      </c>
      <c r="D15" s="60">
        <v>38332</v>
      </c>
      <c r="E15" s="48" t="s">
        <v>183</v>
      </c>
      <c r="F15" s="15">
        <v>9.1</v>
      </c>
      <c r="G15" s="15">
        <v>9.6</v>
      </c>
      <c r="H15" s="15">
        <v>9.7</v>
      </c>
      <c r="I15" s="15">
        <f>SUM(F15+G15+H15)</f>
        <v>28.4</v>
      </c>
    </row>
    <row r="16" spans="1:9" ht="15">
      <c r="A16" s="9">
        <v>11</v>
      </c>
      <c r="B16" s="53" t="s">
        <v>245</v>
      </c>
      <c r="C16" s="48" t="s">
        <v>76</v>
      </c>
      <c r="D16" s="31">
        <v>39080</v>
      </c>
      <c r="E16" s="30" t="s">
        <v>147</v>
      </c>
      <c r="F16" s="15">
        <v>9.6</v>
      </c>
      <c r="G16" s="15">
        <v>8.9</v>
      </c>
      <c r="H16" s="15">
        <v>9.8</v>
      </c>
      <c r="I16" s="15">
        <f>SUM(F16+G16+H16)</f>
        <v>28.3</v>
      </c>
    </row>
    <row r="17" spans="1:9" ht="15">
      <c r="A17" s="9">
        <v>12</v>
      </c>
      <c r="B17" s="48" t="s">
        <v>155</v>
      </c>
      <c r="C17" s="48" t="s">
        <v>233</v>
      </c>
      <c r="D17" s="60">
        <v>38546</v>
      </c>
      <c r="E17" s="30" t="s">
        <v>183</v>
      </c>
      <c r="F17" s="15">
        <v>9.2</v>
      </c>
      <c r="G17" s="15">
        <v>9.2</v>
      </c>
      <c r="H17" s="15">
        <v>9.7</v>
      </c>
      <c r="I17" s="15">
        <f>SUM(F17+G17+H17)</f>
        <v>28.099999999999998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45" sqref="A45"/>
    </sheetView>
  </sheetViews>
  <sheetFormatPr defaultColWidth="8.8515625" defaultRowHeight="12.75"/>
  <cols>
    <col min="1" max="1" width="5.8515625" style="0" customWidth="1"/>
    <col min="2" max="2" width="22.8515625" style="0" customWidth="1"/>
    <col min="3" max="3" width="18.7109375" style="0" customWidth="1"/>
    <col min="4" max="4" width="12.7109375" style="0" customWidth="1"/>
    <col min="5" max="5" width="17.00390625" style="0" customWidth="1"/>
    <col min="6" max="6" width="12.7109375" style="0" customWidth="1"/>
  </cols>
  <sheetData>
    <row r="1" spans="1:8" ht="18.75" thickBot="1">
      <c r="A1" s="157" t="s">
        <v>11</v>
      </c>
      <c r="B1" s="158"/>
      <c r="C1" s="158"/>
      <c r="D1" s="158"/>
      <c r="E1" s="158"/>
      <c r="F1" s="159"/>
      <c r="G1" s="2"/>
      <c r="H1" s="2"/>
    </row>
    <row r="2" spans="1:8" ht="13.5" thickBot="1">
      <c r="A2" s="1"/>
      <c r="B2" s="1"/>
      <c r="C2" s="1"/>
      <c r="D2" s="1"/>
      <c r="E2" s="1"/>
      <c r="F2" s="1"/>
      <c r="G2" s="3"/>
      <c r="H2" s="3"/>
    </row>
    <row r="3" spans="1:8" ht="15.75" thickBot="1">
      <c r="A3" s="154" t="s">
        <v>0</v>
      </c>
      <c r="B3" s="155"/>
      <c r="C3" s="155"/>
      <c r="D3" s="155"/>
      <c r="E3" s="155"/>
      <c r="F3" s="156"/>
      <c r="G3" s="4"/>
      <c r="H3" s="4"/>
    </row>
    <row r="5" spans="1:6" ht="12.75">
      <c r="A5" s="6" t="s">
        <v>7</v>
      </c>
      <c r="B5" s="8" t="s">
        <v>19</v>
      </c>
      <c r="C5" s="8" t="s">
        <v>20</v>
      </c>
      <c r="D5" s="8" t="s">
        <v>21</v>
      </c>
      <c r="E5" s="7" t="s">
        <v>6</v>
      </c>
      <c r="F5" s="7" t="s">
        <v>8</v>
      </c>
    </row>
    <row r="6" spans="1:6" ht="15">
      <c r="A6" s="9">
        <v>1</v>
      </c>
      <c r="B6" s="23" t="s">
        <v>105</v>
      </c>
      <c r="C6" s="23" t="s">
        <v>228</v>
      </c>
      <c r="D6" s="31">
        <v>39448</v>
      </c>
      <c r="E6" s="33" t="s">
        <v>178</v>
      </c>
      <c r="F6" s="5">
        <v>9.3</v>
      </c>
    </row>
    <row r="7" spans="1:6" ht="15">
      <c r="A7" s="9">
        <v>2</v>
      </c>
      <c r="B7" s="23" t="s">
        <v>383</v>
      </c>
      <c r="C7" s="23" t="s">
        <v>237</v>
      </c>
      <c r="D7" s="31">
        <v>39307</v>
      </c>
      <c r="E7" s="33" t="s">
        <v>178</v>
      </c>
      <c r="F7" s="5">
        <v>9.3</v>
      </c>
    </row>
    <row r="8" spans="1:6" ht="15">
      <c r="A8" s="9">
        <v>3</v>
      </c>
      <c r="B8" s="23" t="s">
        <v>179</v>
      </c>
      <c r="C8" s="23" t="s">
        <v>373</v>
      </c>
      <c r="D8" s="31">
        <v>39356</v>
      </c>
      <c r="E8" s="33" t="s">
        <v>178</v>
      </c>
      <c r="F8" s="5">
        <v>9.2</v>
      </c>
    </row>
    <row r="9" spans="1:6" ht="15">
      <c r="A9" s="9">
        <v>4</v>
      </c>
      <c r="B9" s="23" t="s">
        <v>113</v>
      </c>
      <c r="C9" s="23" t="s">
        <v>227</v>
      </c>
      <c r="D9" s="31">
        <v>39131</v>
      </c>
      <c r="E9" s="33" t="s">
        <v>178</v>
      </c>
      <c r="F9" s="5">
        <v>9.1</v>
      </c>
    </row>
    <row r="10" spans="1:6" ht="15">
      <c r="A10" s="9">
        <v>4</v>
      </c>
      <c r="B10" s="23" t="s">
        <v>136</v>
      </c>
      <c r="C10" s="23" t="s">
        <v>370</v>
      </c>
      <c r="D10" s="31">
        <v>39435</v>
      </c>
      <c r="E10" s="33" t="s">
        <v>178</v>
      </c>
      <c r="F10" s="5">
        <v>9.1</v>
      </c>
    </row>
    <row r="11" spans="1:6" ht="15">
      <c r="A11" s="9">
        <v>6</v>
      </c>
      <c r="B11" s="10" t="s">
        <v>395</v>
      </c>
      <c r="C11" s="10" t="s">
        <v>76</v>
      </c>
      <c r="D11" s="31">
        <v>39756</v>
      </c>
      <c r="E11" s="33" t="s">
        <v>396</v>
      </c>
      <c r="F11" s="5">
        <v>9</v>
      </c>
    </row>
    <row r="12" spans="1:6" ht="15">
      <c r="A12" s="9">
        <v>6</v>
      </c>
      <c r="B12" s="23" t="s">
        <v>136</v>
      </c>
      <c r="C12" s="23" t="s">
        <v>371</v>
      </c>
      <c r="D12" s="31">
        <v>39442</v>
      </c>
      <c r="E12" s="33" t="s">
        <v>178</v>
      </c>
      <c r="F12" s="5">
        <v>9</v>
      </c>
    </row>
    <row r="13" spans="1:6" ht="15">
      <c r="A13" s="9">
        <v>6</v>
      </c>
      <c r="B13" s="23" t="s">
        <v>140</v>
      </c>
      <c r="C13" s="23" t="s">
        <v>61</v>
      </c>
      <c r="D13" s="31">
        <v>39609</v>
      </c>
      <c r="E13" s="33" t="s">
        <v>178</v>
      </c>
      <c r="F13" s="5">
        <v>9</v>
      </c>
    </row>
    <row r="14" spans="1:6" ht="15">
      <c r="A14" s="9">
        <v>9</v>
      </c>
      <c r="B14" s="23" t="s">
        <v>379</v>
      </c>
      <c r="C14" s="23" t="s">
        <v>45</v>
      </c>
      <c r="D14" s="31">
        <v>39421</v>
      </c>
      <c r="E14" s="33" t="s">
        <v>178</v>
      </c>
      <c r="F14" s="5">
        <v>8.9</v>
      </c>
    </row>
    <row r="15" spans="1:6" ht="15">
      <c r="A15" s="9">
        <v>9</v>
      </c>
      <c r="B15" s="23" t="s">
        <v>381</v>
      </c>
      <c r="C15" s="23" t="s">
        <v>124</v>
      </c>
      <c r="D15" s="31">
        <v>39167</v>
      </c>
      <c r="E15" s="33" t="s">
        <v>178</v>
      </c>
      <c r="F15" s="5">
        <v>8.9</v>
      </c>
    </row>
    <row r="16" spans="1:6" ht="15">
      <c r="A16" s="9">
        <v>9</v>
      </c>
      <c r="B16" s="23" t="s">
        <v>386</v>
      </c>
      <c r="C16" s="23" t="s">
        <v>231</v>
      </c>
      <c r="D16" s="31">
        <v>39420</v>
      </c>
      <c r="E16" s="33" t="s">
        <v>178</v>
      </c>
      <c r="F16" s="5">
        <v>8.9</v>
      </c>
    </row>
    <row r="17" spans="1:6" ht="15">
      <c r="A17" s="9">
        <v>12</v>
      </c>
      <c r="B17" s="23" t="s">
        <v>127</v>
      </c>
      <c r="C17" s="23" t="s">
        <v>366</v>
      </c>
      <c r="D17" s="31">
        <v>39279</v>
      </c>
      <c r="E17" s="33" t="s">
        <v>178</v>
      </c>
      <c r="F17" s="5">
        <v>8.8</v>
      </c>
    </row>
    <row r="18" spans="1:6" ht="15">
      <c r="A18" s="9">
        <v>12</v>
      </c>
      <c r="B18" s="23" t="s">
        <v>133</v>
      </c>
      <c r="C18" s="23" t="s">
        <v>368</v>
      </c>
      <c r="D18" s="31">
        <v>39538</v>
      </c>
      <c r="E18" s="33" t="s">
        <v>178</v>
      </c>
      <c r="F18" s="5">
        <v>8.8</v>
      </c>
    </row>
    <row r="19" spans="1:6" ht="15">
      <c r="A19" s="9">
        <v>12</v>
      </c>
      <c r="B19" s="23" t="s">
        <v>134</v>
      </c>
      <c r="C19" s="23" t="s">
        <v>369</v>
      </c>
      <c r="D19" s="31">
        <v>39449</v>
      </c>
      <c r="E19" s="33" t="s">
        <v>178</v>
      </c>
      <c r="F19" s="5">
        <v>8.8</v>
      </c>
    </row>
    <row r="20" spans="1:6" ht="15">
      <c r="A20" s="9">
        <v>12</v>
      </c>
      <c r="B20" s="10" t="s">
        <v>398</v>
      </c>
      <c r="C20" s="10" t="s">
        <v>45</v>
      </c>
      <c r="D20" s="31">
        <v>39670</v>
      </c>
      <c r="E20" s="33" t="s">
        <v>396</v>
      </c>
      <c r="F20" s="5">
        <v>8.8</v>
      </c>
    </row>
    <row r="21" spans="1:6" ht="15">
      <c r="A21" s="9">
        <v>12</v>
      </c>
      <c r="B21" s="23" t="s">
        <v>139</v>
      </c>
      <c r="C21" s="23" t="s">
        <v>164</v>
      </c>
      <c r="D21" s="31">
        <v>39447</v>
      </c>
      <c r="E21" s="33" t="s">
        <v>178</v>
      </c>
      <c r="F21" s="5">
        <v>8.8</v>
      </c>
    </row>
    <row r="22" spans="1:6" ht="15">
      <c r="A22" s="9">
        <v>17</v>
      </c>
      <c r="B22" s="23" t="s">
        <v>132</v>
      </c>
      <c r="C22" s="23" t="s">
        <v>170</v>
      </c>
      <c r="D22" s="31">
        <v>39475</v>
      </c>
      <c r="E22" s="34" t="s">
        <v>178</v>
      </c>
      <c r="F22" s="5">
        <v>8.7</v>
      </c>
    </row>
    <row r="23" spans="1:6" ht="15">
      <c r="A23" s="9">
        <v>17</v>
      </c>
      <c r="B23" s="23" t="s">
        <v>137</v>
      </c>
      <c r="C23" s="23" t="s">
        <v>371</v>
      </c>
      <c r="D23" s="31">
        <v>39098</v>
      </c>
      <c r="E23" s="34" t="s">
        <v>178</v>
      </c>
      <c r="F23" s="5">
        <v>8.7</v>
      </c>
    </row>
    <row r="24" spans="1:6" ht="15">
      <c r="A24" s="9">
        <v>17</v>
      </c>
      <c r="B24" s="23" t="s">
        <v>141</v>
      </c>
      <c r="C24" s="23" t="s">
        <v>371</v>
      </c>
      <c r="D24" s="31">
        <v>39746</v>
      </c>
      <c r="E24" s="34" t="s">
        <v>178</v>
      </c>
      <c r="F24" s="5">
        <v>8.7</v>
      </c>
    </row>
    <row r="25" spans="1:6" ht="15">
      <c r="A25" s="9">
        <v>17</v>
      </c>
      <c r="B25" s="23" t="s">
        <v>385</v>
      </c>
      <c r="C25" s="23" t="s">
        <v>374</v>
      </c>
      <c r="D25" s="31">
        <v>39399</v>
      </c>
      <c r="E25" s="34" t="s">
        <v>178</v>
      </c>
      <c r="F25" s="5">
        <v>8.7</v>
      </c>
    </row>
    <row r="26" spans="1:6" ht="15">
      <c r="A26" s="9">
        <v>17</v>
      </c>
      <c r="B26" s="23" t="s">
        <v>389</v>
      </c>
      <c r="C26" s="23" t="s">
        <v>99</v>
      </c>
      <c r="D26" s="31">
        <v>39216</v>
      </c>
      <c r="E26" s="33" t="s">
        <v>178</v>
      </c>
      <c r="F26" s="5">
        <v>8.7</v>
      </c>
    </row>
    <row r="27" spans="1:6" ht="15">
      <c r="A27" s="9">
        <v>17</v>
      </c>
      <c r="B27" s="23" t="s">
        <v>391</v>
      </c>
      <c r="C27" s="23" t="s">
        <v>377</v>
      </c>
      <c r="D27" s="31">
        <v>39205</v>
      </c>
      <c r="E27" s="33" t="s">
        <v>178</v>
      </c>
      <c r="F27" s="5">
        <v>8.7</v>
      </c>
    </row>
    <row r="28" spans="1:6" ht="15">
      <c r="A28" s="9">
        <v>17</v>
      </c>
      <c r="B28" s="23" t="s">
        <v>392</v>
      </c>
      <c r="C28" s="23" t="s">
        <v>378</v>
      </c>
      <c r="D28" s="31">
        <v>39184</v>
      </c>
      <c r="E28" s="33" t="s">
        <v>178</v>
      </c>
      <c r="F28" s="5">
        <v>8.7</v>
      </c>
    </row>
    <row r="29" spans="1:6" ht="15">
      <c r="A29" s="9">
        <v>24</v>
      </c>
      <c r="B29" s="23" t="s">
        <v>380</v>
      </c>
      <c r="C29" s="23" t="s">
        <v>123</v>
      </c>
      <c r="D29" s="31">
        <v>39791</v>
      </c>
      <c r="E29" s="33" t="s">
        <v>178</v>
      </c>
      <c r="F29" s="5">
        <v>8.6</v>
      </c>
    </row>
    <row r="30" spans="1:6" ht="15">
      <c r="A30" s="9">
        <v>24</v>
      </c>
      <c r="B30" s="23" t="s">
        <v>114</v>
      </c>
      <c r="C30" s="23" t="s">
        <v>367</v>
      </c>
      <c r="D30" s="31">
        <v>39376</v>
      </c>
      <c r="E30" s="33" t="s">
        <v>178</v>
      </c>
      <c r="F30" s="5">
        <v>8.6</v>
      </c>
    </row>
    <row r="31" spans="1:6" ht="15">
      <c r="A31" s="9">
        <v>24</v>
      </c>
      <c r="B31" s="23" t="s">
        <v>390</v>
      </c>
      <c r="C31" s="23" t="s">
        <v>93</v>
      </c>
      <c r="D31" s="31">
        <v>39426</v>
      </c>
      <c r="E31" s="33" t="s">
        <v>178</v>
      </c>
      <c r="F31" s="5">
        <v>8.6</v>
      </c>
    </row>
    <row r="32" spans="1:6" ht="15">
      <c r="A32" s="19">
        <v>27</v>
      </c>
      <c r="B32" s="23" t="s">
        <v>135</v>
      </c>
      <c r="C32" s="23" t="s">
        <v>44</v>
      </c>
      <c r="D32" s="31">
        <v>39285</v>
      </c>
      <c r="E32" s="33" t="s">
        <v>178</v>
      </c>
      <c r="F32" s="5">
        <v>8.5</v>
      </c>
    </row>
    <row r="33" spans="1:6" ht="15">
      <c r="A33" s="19">
        <v>27</v>
      </c>
      <c r="B33" s="23" t="s">
        <v>317</v>
      </c>
      <c r="C33" s="23" t="s">
        <v>372</v>
      </c>
      <c r="D33" s="31">
        <v>39686</v>
      </c>
      <c r="E33" s="33" t="s">
        <v>178</v>
      </c>
      <c r="F33" s="5">
        <v>8.5</v>
      </c>
    </row>
    <row r="34" spans="1:6" ht="15">
      <c r="A34" s="19">
        <v>29</v>
      </c>
      <c r="B34" s="23" t="s">
        <v>128</v>
      </c>
      <c r="C34" s="23" t="s">
        <v>93</v>
      </c>
      <c r="D34" s="31">
        <v>39270</v>
      </c>
      <c r="E34" s="33" t="s">
        <v>178</v>
      </c>
      <c r="F34" s="5">
        <v>8.4</v>
      </c>
    </row>
    <row r="35" spans="1:6" ht="15">
      <c r="A35" s="19">
        <v>29</v>
      </c>
      <c r="B35" s="23" t="s">
        <v>130</v>
      </c>
      <c r="C35" s="23" t="s">
        <v>239</v>
      </c>
      <c r="D35" s="31">
        <v>39342</v>
      </c>
      <c r="E35" s="33" t="s">
        <v>178</v>
      </c>
      <c r="F35" s="5">
        <v>8.4</v>
      </c>
    </row>
    <row r="36" spans="1:6" ht="15">
      <c r="A36" s="19">
        <v>29</v>
      </c>
      <c r="B36" s="23" t="s">
        <v>131</v>
      </c>
      <c r="C36" s="23" t="s">
        <v>164</v>
      </c>
      <c r="D36" s="31">
        <v>39765</v>
      </c>
      <c r="E36" s="33" t="s">
        <v>178</v>
      </c>
      <c r="F36" s="5">
        <v>8.4</v>
      </c>
    </row>
    <row r="37" spans="1:6" ht="15">
      <c r="A37" s="19">
        <v>29</v>
      </c>
      <c r="B37" s="10" t="s">
        <v>144</v>
      </c>
      <c r="C37" s="10" t="s">
        <v>327</v>
      </c>
      <c r="D37" s="31">
        <v>39537</v>
      </c>
      <c r="E37" s="33" t="s">
        <v>396</v>
      </c>
      <c r="F37" s="5">
        <v>8.4</v>
      </c>
    </row>
    <row r="38" spans="1:6" ht="15">
      <c r="A38" s="19">
        <v>29</v>
      </c>
      <c r="B38" s="23" t="s">
        <v>387</v>
      </c>
      <c r="C38" s="23" t="s">
        <v>230</v>
      </c>
      <c r="D38" s="31">
        <v>39342</v>
      </c>
      <c r="E38" s="33" t="s">
        <v>178</v>
      </c>
      <c r="F38" s="5">
        <v>8.4</v>
      </c>
    </row>
    <row r="39" spans="1:6" ht="15">
      <c r="A39" s="19">
        <v>34</v>
      </c>
      <c r="B39" s="23" t="s">
        <v>84</v>
      </c>
      <c r="C39" s="23" t="s">
        <v>375</v>
      </c>
      <c r="D39" s="31">
        <v>39353</v>
      </c>
      <c r="E39" s="33" t="s">
        <v>178</v>
      </c>
      <c r="F39" s="5">
        <v>8.3</v>
      </c>
    </row>
    <row r="40" spans="1:6" ht="15">
      <c r="A40" s="19">
        <v>34</v>
      </c>
      <c r="B40" s="23" t="s">
        <v>33</v>
      </c>
      <c r="C40" s="23" t="s">
        <v>376</v>
      </c>
      <c r="D40" s="31">
        <v>39342</v>
      </c>
      <c r="E40" s="33" t="s">
        <v>178</v>
      </c>
      <c r="F40" s="5">
        <v>8.3</v>
      </c>
    </row>
    <row r="41" spans="1:6" ht="15">
      <c r="A41" s="19">
        <v>36</v>
      </c>
      <c r="B41" s="23" t="s">
        <v>129</v>
      </c>
      <c r="C41" s="23" t="s">
        <v>230</v>
      </c>
      <c r="D41" s="31">
        <v>39814</v>
      </c>
      <c r="E41" s="33" t="s">
        <v>178</v>
      </c>
      <c r="F41" s="5">
        <v>8.2</v>
      </c>
    </row>
    <row r="42" spans="1:6" ht="15">
      <c r="A42" s="19">
        <v>36</v>
      </c>
      <c r="B42" s="23" t="s">
        <v>384</v>
      </c>
      <c r="C42" s="23" t="s">
        <v>42</v>
      </c>
      <c r="D42" s="31">
        <v>39720</v>
      </c>
      <c r="E42" s="33" t="s">
        <v>178</v>
      </c>
      <c r="F42" s="5">
        <v>8.2</v>
      </c>
    </row>
    <row r="43" spans="1:6" ht="15">
      <c r="A43" s="19">
        <v>38</v>
      </c>
      <c r="B43" s="23" t="s">
        <v>126</v>
      </c>
      <c r="C43" s="23" t="s">
        <v>365</v>
      </c>
      <c r="D43" s="31">
        <v>39801</v>
      </c>
      <c r="E43" s="33" t="s">
        <v>178</v>
      </c>
      <c r="F43" s="5">
        <v>8</v>
      </c>
    </row>
    <row r="44" spans="1:6" ht="15">
      <c r="A44" s="19">
        <v>38</v>
      </c>
      <c r="B44" s="10" t="s">
        <v>397</v>
      </c>
      <c r="C44" s="10" t="s">
        <v>41</v>
      </c>
      <c r="D44" s="31">
        <v>39636</v>
      </c>
      <c r="E44" s="33" t="s">
        <v>396</v>
      </c>
      <c r="F44" s="5">
        <v>8</v>
      </c>
    </row>
    <row r="45" spans="1:6" ht="15">
      <c r="A45" s="19">
        <v>38</v>
      </c>
      <c r="B45" s="23" t="s">
        <v>388</v>
      </c>
      <c r="C45" s="23" t="s">
        <v>159</v>
      </c>
      <c r="D45" s="31">
        <v>39157</v>
      </c>
      <c r="E45" s="33" t="s">
        <v>178</v>
      </c>
      <c r="F45" s="5">
        <v>8</v>
      </c>
    </row>
  </sheetData>
  <sheetProtection/>
  <mergeCells count="2">
    <mergeCell ref="A1:F1"/>
    <mergeCell ref="A3:F3"/>
  </mergeCells>
  <printOptions/>
  <pageMargins left="0.7500000000000001" right="0.7500000000000001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7.00390625" style="0" customWidth="1"/>
    <col min="2" max="2" width="14.7109375" style="0" customWidth="1"/>
    <col min="3" max="3" width="16.7109375" style="0" customWidth="1"/>
    <col min="4" max="4" width="11.421875" style="0" customWidth="1"/>
    <col min="5" max="5" width="13.8515625" style="0" customWidth="1"/>
  </cols>
  <sheetData>
    <row r="1" spans="1:9" ht="18.75" thickBot="1">
      <c r="A1" s="160" t="s">
        <v>12</v>
      </c>
      <c r="B1" s="161"/>
      <c r="C1" s="161"/>
      <c r="D1" s="161"/>
      <c r="E1" s="161"/>
      <c r="F1" s="161"/>
      <c r="G1" s="161"/>
      <c r="H1" s="161"/>
      <c r="I1" s="162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63" t="s">
        <v>401</v>
      </c>
      <c r="B3" s="164"/>
      <c r="C3" s="164"/>
      <c r="D3" s="164"/>
      <c r="E3" s="164"/>
      <c r="F3" s="164"/>
      <c r="G3" s="164"/>
      <c r="H3" s="164"/>
      <c r="I3" s="165"/>
    </row>
    <row r="5" spans="1:9" ht="12.75">
      <c r="A5" s="16" t="s">
        <v>7</v>
      </c>
      <c r="B5" s="8" t="s">
        <v>19</v>
      </c>
      <c r="C5" s="8" t="s">
        <v>20</v>
      </c>
      <c r="D5" s="8" t="s">
        <v>21</v>
      </c>
      <c r="E5" s="16" t="s">
        <v>6</v>
      </c>
      <c r="F5" s="16" t="s">
        <v>13</v>
      </c>
      <c r="G5" s="16" t="s">
        <v>15</v>
      </c>
      <c r="H5" s="16" t="s">
        <v>16</v>
      </c>
      <c r="I5" s="16" t="s">
        <v>8</v>
      </c>
    </row>
    <row r="6" spans="1:9" ht="15">
      <c r="A6" s="19">
        <v>1</v>
      </c>
      <c r="B6" s="81" t="s">
        <v>68</v>
      </c>
      <c r="C6" s="81" t="s">
        <v>168</v>
      </c>
      <c r="D6" s="79">
        <v>39168</v>
      </c>
      <c r="E6" s="10" t="s">
        <v>178</v>
      </c>
      <c r="F6" s="5">
        <v>9.6</v>
      </c>
      <c r="G6" s="5">
        <v>9.4</v>
      </c>
      <c r="H6" s="5">
        <v>9.5</v>
      </c>
      <c r="I6" s="15">
        <f aca="true" t="shared" si="0" ref="I6:I15">SUM(F6+G6+H6)</f>
        <v>28.5</v>
      </c>
    </row>
    <row r="7" spans="1:9" ht="15">
      <c r="A7" s="19">
        <v>2</v>
      </c>
      <c r="B7" s="28" t="s">
        <v>64</v>
      </c>
      <c r="C7" s="28" t="s">
        <v>240</v>
      </c>
      <c r="D7" s="86">
        <v>38002</v>
      </c>
      <c r="E7" s="10" t="s">
        <v>178</v>
      </c>
      <c r="F7" s="101">
        <v>9</v>
      </c>
      <c r="G7" s="5">
        <v>9.4</v>
      </c>
      <c r="H7" s="5">
        <v>9.4</v>
      </c>
      <c r="I7" s="15">
        <f t="shared" si="0"/>
        <v>27.799999999999997</v>
      </c>
    </row>
    <row r="8" spans="1:9" ht="15">
      <c r="A8" s="19">
        <v>3</v>
      </c>
      <c r="B8" s="81" t="s">
        <v>69</v>
      </c>
      <c r="C8" s="81" t="s">
        <v>61</v>
      </c>
      <c r="D8" s="79">
        <v>39433</v>
      </c>
      <c r="E8" s="10" t="s">
        <v>178</v>
      </c>
      <c r="F8" s="5">
        <v>8.8</v>
      </c>
      <c r="G8" s="5">
        <v>9.5</v>
      </c>
      <c r="H8" s="5">
        <v>9.3</v>
      </c>
      <c r="I8" s="15">
        <f t="shared" si="0"/>
        <v>27.6</v>
      </c>
    </row>
    <row r="9" spans="1:9" ht="15">
      <c r="A9" s="19">
        <v>4</v>
      </c>
      <c r="B9" s="24" t="s">
        <v>65</v>
      </c>
      <c r="C9" s="24" t="s">
        <v>241</v>
      </c>
      <c r="D9" s="79">
        <v>38223</v>
      </c>
      <c r="E9" s="10" t="s">
        <v>178</v>
      </c>
      <c r="F9" s="101">
        <v>9.1</v>
      </c>
      <c r="G9" s="5">
        <v>9.2</v>
      </c>
      <c r="H9" s="5">
        <v>9</v>
      </c>
      <c r="I9" s="15">
        <f t="shared" si="0"/>
        <v>27.299999999999997</v>
      </c>
    </row>
    <row r="10" spans="1:9" ht="15">
      <c r="A10" s="19">
        <v>4</v>
      </c>
      <c r="B10" s="24" t="s">
        <v>66</v>
      </c>
      <c r="C10" s="24" t="s">
        <v>313</v>
      </c>
      <c r="D10" s="79">
        <v>38363</v>
      </c>
      <c r="E10" s="10" t="s">
        <v>178</v>
      </c>
      <c r="F10" s="101">
        <v>9.3</v>
      </c>
      <c r="G10" s="5">
        <v>9.1</v>
      </c>
      <c r="H10" s="5">
        <v>8.9</v>
      </c>
      <c r="I10" s="15">
        <f t="shared" si="0"/>
        <v>27.299999999999997</v>
      </c>
    </row>
    <row r="11" spans="1:9" ht="15">
      <c r="A11" s="19">
        <v>6</v>
      </c>
      <c r="B11" s="28" t="s">
        <v>62</v>
      </c>
      <c r="C11" s="28" t="s">
        <v>237</v>
      </c>
      <c r="D11" s="86">
        <v>38068</v>
      </c>
      <c r="E11" s="10" t="s">
        <v>178</v>
      </c>
      <c r="F11" s="5">
        <v>9</v>
      </c>
      <c r="G11" s="5">
        <v>8.8</v>
      </c>
      <c r="H11" s="5">
        <v>9.4</v>
      </c>
      <c r="I11" s="15">
        <f t="shared" si="0"/>
        <v>27.200000000000003</v>
      </c>
    </row>
    <row r="12" spans="1:9" ht="15">
      <c r="A12" s="19">
        <v>7</v>
      </c>
      <c r="B12" s="28" t="s">
        <v>63</v>
      </c>
      <c r="C12" s="28" t="s">
        <v>238</v>
      </c>
      <c r="D12" s="86">
        <v>38047</v>
      </c>
      <c r="E12" s="10" t="s">
        <v>178</v>
      </c>
      <c r="F12" s="101">
        <v>8.8</v>
      </c>
      <c r="G12" s="5">
        <v>9</v>
      </c>
      <c r="H12" s="5">
        <v>9.3</v>
      </c>
      <c r="I12" s="15">
        <f t="shared" si="0"/>
        <v>27.1</v>
      </c>
    </row>
    <row r="13" spans="1:9" ht="15">
      <c r="A13" s="19">
        <v>8</v>
      </c>
      <c r="B13" s="24" t="s">
        <v>67</v>
      </c>
      <c r="C13" s="82" t="s">
        <v>409</v>
      </c>
      <c r="D13" s="79">
        <v>38119</v>
      </c>
      <c r="E13" s="10" t="s">
        <v>178</v>
      </c>
      <c r="F13" s="101">
        <v>8.6</v>
      </c>
      <c r="G13" s="5">
        <v>8.8</v>
      </c>
      <c r="H13" s="5">
        <v>9.1</v>
      </c>
      <c r="I13" s="15">
        <f t="shared" si="0"/>
        <v>26.5</v>
      </c>
    </row>
    <row r="14" spans="1:9" ht="15">
      <c r="A14" s="19">
        <v>9</v>
      </c>
      <c r="B14" s="28" t="s">
        <v>55</v>
      </c>
      <c r="C14" s="26" t="s">
        <v>229</v>
      </c>
      <c r="D14" s="86">
        <v>38445</v>
      </c>
      <c r="E14" s="10" t="s">
        <v>178</v>
      </c>
      <c r="F14" s="101">
        <v>8.3</v>
      </c>
      <c r="G14" s="5">
        <v>9</v>
      </c>
      <c r="H14" s="5">
        <v>8.9</v>
      </c>
      <c r="I14" s="15">
        <f t="shared" si="0"/>
        <v>26.200000000000003</v>
      </c>
    </row>
    <row r="15" spans="1:9" ht="15">
      <c r="A15" s="19">
        <v>10</v>
      </c>
      <c r="B15" s="24" t="s">
        <v>54</v>
      </c>
      <c r="C15" s="23" t="s">
        <v>228</v>
      </c>
      <c r="D15" s="79">
        <v>38475</v>
      </c>
      <c r="E15" s="10" t="s">
        <v>178</v>
      </c>
      <c r="F15" s="101">
        <v>8.4</v>
      </c>
      <c r="G15" s="5">
        <v>8.9</v>
      </c>
      <c r="H15" s="5">
        <v>8</v>
      </c>
      <c r="I15" s="15">
        <f t="shared" si="0"/>
        <v>25.3</v>
      </c>
    </row>
  </sheetData>
  <sheetProtection/>
  <mergeCells count="2">
    <mergeCell ref="A1:I1"/>
    <mergeCell ref="A3:I3"/>
  </mergeCells>
  <printOptions/>
  <pageMargins left="0.7500000000000001" right="0.7500000000000001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6.421875" style="0" customWidth="1"/>
    <col min="2" max="2" width="12.7109375" style="0" customWidth="1"/>
    <col min="3" max="3" width="14.7109375" style="0" customWidth="1"/>
    <col min="4" max="4" width="11.421875" style="0" customWidth="1"/>
    <col min="5" max="5" width="13.28125" style="0" customWidth="1"/>
  </cols>
  <sheetData>
    <row r="1" spans="1:9" ht="18.75" thickBot="1">
      <c r="A1" s="160" t="s">
        <v>12</v>
      </c>
      <c r="B1" s="161"/>
      <c r="C1" s="161"/>
      <c r="D1" s="161"/>
      <c r="E1" s="161"/>
      <c r="F1" s="161"/>
      <c r="G1" s="161"/>
      <c r="H1" s="161"/>
      <c r="I1" s="162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66" t="s">
        <v>142</v>
      </c>
      <c r="B3" s="164"/>
      <c r="C3" s="164"/>
      <c r="D3" s="164"/>
      <c r="E3" s="164"/>
      <c r="F3" s="164"/>
      <c r="G3" s="164"/>
      <c r="H3" s="164"/>
      <c r="I3" s="165"/>
    </row>
    <row r="5" spans="1:9" ht="12.75">
      <c r="A5" s="16" t="s">
        <v>7</v>
      </c>
      <c r="B5" s="8" t="s">
        <v>19</v>
      </c>
      <c r="C5" s="8" t="s">
        <v>20</v>
      </c>
      <c r="D5" s="8" t="s">
        <v>21</v>
      </c>
      <c r="E5" s="16" t="s">
        <v>6</v>
      </c>
      <c r="F5" s="16" t="s">
        <v>13</v>
      </c>
      <c r="G5" s="16" t="s">
        <v>15</v>
      </c>
      <c r="H5" s="16" t="s">
        <v>16</v>
      </c>
      <c r="I5" s="16" t="s">
        <v>8</v>
      </c>
    </row>
    <row r="6" spans="1:9" ht="15">
      <c r="A6" s="9">
        <v>1</v>
      </c>
      <c r="B6" s="23" t="s">
        <v>57</v>
      </c>
      <c r="C6" s="24" t="s">
        <v>231</v>
      </c>
      <c r="D6" s="79">
        <v>37612</v>
      </c>
      <c r="E6" s="10" t="s">
        <v>178</v>
      </c>
      <c r="F6" s="15">
        <v>9.3</v>
      </c>
      <c r="G6" s="15">
        <v>9.3</v>
      </c>
      <c r="H6" s="15">
        <v>9.6</v>
      </c>
      <c r="I6" s="15">
        <f aca="true" t="shared" si="0" ref="I6:I19">SUM(F6+G6+H6)</f>
        <v>28.200000000000003</v>
      </c>
    </row>
    <row r="7" spans="1:9" ht="15">
      <c r="A7" s="9">
        <v>2</v>
      </c>
      <c r="B7" s="27" t="s">
        <v>226</v>
      </c>
      <c r="C7" s="81" t="s">
        <v>235</v>
      </c>
      <c r="D7" s="79">
        <v>37969</v>
      </c>
      <c r="E7" s="10" t="s">
        <v>178</v>
      </c>
      <c r="F7" s="5">
        <v>9.7</v>
      </c>
      <c r="G7" s="5">
        <v>9.4</v>
      </c>
      <c r="H7" s="5">
        <v>9.05</v>
      </c>
      <c r="I7" s="15">
        <f t="shared" si="0"/>
        <v>28.150000000000002</v>
      </c>
    </row>
    <row r="8" spans="1:9" ht="15">
      <c r="A8" s="9">
        <v>3</v>
      </c>
      <c r="B8" s="26" t="s">
        <v>52</v>
      </c>
      <c r="C8" s="28" t="s">
        <v>174</v>
      </c>
      <c r="D8" s="86">
        <v>37321</v>
      </c>
      <c r="E8" s="10" t="s">
        <v>178</v>
      </c>
      <c r="F8" s="15">
        <v>9.2</v>
      </c>
      <c r="G8" s="15">
        <v>9.2</v>
      </c>
      <c r="H8" s="15">
        <v>9.4</v>
      </c>
      <c r="I8" s="15">
        <f t="shared" si="0"/>
        <v>27.799999999999997</v>
      </c>
    </row>
    <row r="9" spans="1:9" ht="15">
      <c r="A9" s="9">
        <v>4</v>
      </c>
      <c r="B9" s="23" t="s">
        <v>60</v>
      </c>
      <c r="C9" s="24" t="s">
        <v>43</v>
      </c>
      <c r="D9" s="79">
        <v>37729</v>
      </c>
      <c r="E9" s="10" t="s">
        <v>178</v>
      </c>
      <c r="F9" s="15">
        <v>9.5</v>
      </c>
      <c r="G9" s="15">
        <v>9.3</v>
      </c>
      <c r="H9" s="15">
        <v>8.9</v>
      </c>
      <c r="I9" s="15">
        <f t="shared" si="0"/>
        <v>27.700000000000003</v>
      </c>
    </row>
    <row r="10" spans="1:9" ht="15">
      <c r="A10" s="9">
        <v>4</v>
      </c>
      <c r="B10" s="26" t="s">
        <v>49</v>
      </c>
      <c r="C10" s="28" t="s">
        <v>236</v>
      </c>
      <c r="D10" s="86">
        <v>37304</v>
      </c>
      <c r="E10" s="10" t="s">
        <v>178</v>
      </c>
      <c r="F10" s="15">
        <v>9.2</v>
      </c>
      <c r="G10" s="15">
        <v>9.1</v>
      </c>
      <c r="H10" s="15">
        <v>9.4</v>
      </c>
      <c r="I10" s="15">
        <f t="shared" si="0"/>
        <v>27.699999999999996</v>
      </c>
    </row>
    <row r="11" spans="1:9" ht="15">
      <c r="A11" s="9">
        <v>6</v>
      </c>
      <c r="B11" s="23" t="s">
        <v>224</v>
      </c>
      <c r="C11" s="24" t="s">
        <v>230</v>
      </c>
      <c r="D11" s="79">
        <v>37012</v>
      </c>
      <c r="E11" s="10" t="s">
        <v>178</v>
      </c>
      <c r="F11" s="5">
        <v>9</v>
      </c>
      <c r="G11" s="5">
        <v>9.2</v>
      </c>
      <c r="H11" s="5">
        <v>9.3</v>
      </c>
      <c r="I11" s="15">
        <f t="shared" si="0"/>
        <v>27.5</v>
      </c>
    </row>
    <row r="12" spans="1:9" ht="15">
      <c r="A12" s="9">
        <v>6</v>
      </c>
      <c r="B12" s="23" t="s">
        <v>225</v>
      </c>
      <c r="C12" s="24" t="s">
        <v>43</v>
      </c>
      <c r="D12" s="79">
        <v>37435</v>
      </c>
      <c r="E12" s="10" t="s">
        <v>178</v>
      </c>
      <c r="F12" s="5">
        <v>9.6</v>
      </c>
      <c r="G12" s="5">
        <v>8.6</v>
      </c>
      <c r="H12" s="5">
        <v>9.3</v>
      </c>
      <c r="I12" s="15">
        <f t="shared" si="0"/>
        <v>27.5</v>
      </c>
    </row>
    <row r="13" spans="1:9" ht="15">
      <c r="A13" s="9">
        <v>8</v>
      </c>
      <c r="B13" s="23" t="s">
        <v>223</v>
      </c>
      <c r="C13" s="24" t="s">
        <v>234</v>
      </c>
      <c r="D13" s="79">
        <v>37376</v>
      </c>
      <c r="E13" s="10" t="s">
        <v>178</v>
      </c>
      <c r="F13" s="15">
        <v>9</v>
      </c>
      <c r="G13" s="15">
        <v>9.1</v>
      </c>
      <c r="H13" s="15">
        <v>9.1</v>
      </c>
      <c r="I13" s="15">
        <f t="shared" si="0"/>
        <v>27.200000000000003</v>
      </c>
    </row>
    <row r="14" spans="1:9" ht="15">
      <c r="A14" s="9">
        <v>8</v>
      </c>
      <c r="B14" s="23" t="s">
        <v>59</v>
      </c>
      <c r="C14" s="24" t="s">
        <v>233</v>
      </c>
      <c r="D14" s="79">
        <v>37630</v>
      </c>
      <c r="E14" s="10" t="s">
        <v>178</v>
      </c>
      <c r="F14" s="15">
        <v>9</v>
      </c>
      <c r="G14" s="15">
        <v>9</v>
      </c>
      <c r="H14" s="15">
        <v>9.2</v>
      </c>
      <c r="I14" s="15">
        <f t="shared" si="0"/>
        <v>27.2</v>
      </c>
    </row>
    <row r="15" spans="1:9" ht="15">
      <c r="A15" s="9">
        <v>10</v>
      </c>
      <c r="B15" s="23" t="s">
        <v>58</v>
      </c>
      <c r="C15" s="24" t="s">
        <v>232</v>
      </c>
      <c r="D15" s="79">
        <v>37851</v>
      </c>
      <c r="E15" s="10" t="s">
        <v>178</v>
      </c>
      <c r="F15" s="15">
        <v>8.9</v>
      </c>
      <c r="G15" s="15">
        <v>9.1</v>
      </c>
      <c r="H15" s="15">
        <v>9.1</v>
      </c>
      <c r="I15" s="15">
        <f t="shared" si="0"/>
        <v>27.1</v>
      </c>
    </row>
    <row r="16" spans="1:9" ht="15">
      <c r="A16" s="9">
        <v>11</v>
      </c>
      <c r="B16" s="23" t="s">
        <v>51</v>
      </c>
      <c r="C16" s="23" t="s">
        <v>45</v>
      </c>
      <c r="D16" s="79">
        <v>37543</v>
      </c>
      <c r="E16" s="10" t="s">
        <v>178</v>
      </c>
      <c r="F16" s="15">
        <v>9.1</v>
      </c>
      <c r="G16" s="15">
        <v>8.9</v>
      </c>
      <c r="H16" s="15">
        <v>9</v>
      </c>
      <c r="I16" s="15">
        <f t="shared" si="0"/>
        <v>27</v>
      </c>
    </row>
    <row r="17" spans="1:9" ht="15">
      <c r="A17" s="9">
        <v>12</v>
      </c>
      <c r="B17" s="26" t="s">
        <v>53</v>
      </c>
      <c r="C17" s="26" t="s">
        <v>228</v>
      </c>
      <c r="D17" s="86">
        <v>37370</v>
      </c>
      <c r="E17" s="10" t="s">
        <v>178</v>
      </c>
      <c r="F17" s="15">
        <v>9</v>
      </c>
      <c r="G17" s="15">
        <v>9.1</v>
      </c>
      <c r="H17" s="15">
        <v>8.7</v>
      </c>
      <c r="I17" s="15">
        <f t="shared" si="0"/>
        <v>26.8</v>
      </c>
    </row>
    <row r="18" spans="1:9" ht="15">
      <c r="A18" s="9">
        <v>13</v>
      </c>
      <c r="B18" s="26" t="s">
        <v>50</v>
      </c>
      <c r="C18" s="26" t="s">
        <v>162</v>
      </c>
      <c r="D18" s="86">
        <v>37750</v>
      </c>
      <c r="E18" s="10" t="s">
        <v>178</v>
      </c>
      <c r="F18" s="15">
        <v>8.8</v>
      </c>
      <c r="G18" s="15">
        <v>8.9</v>
      </c>
      <c r="H18" s="15">
        <v>8.9</v>
      </c>
      <c r="I18" s="15">
        <f t="shared" si="0"/>
        <v>26.6</v>
      </c>
    </row>
    <row r="19" spans="1:9" ht="15">
      <c r="A19" s="9">
        <v>14</v>
      </c>
      <c r="B19" s="82" t="s">
        <v>56</v>
      </c>
      <c r="C19" s="23" t="s">
        <v>230</v>
      </c>
      <c r="D19" s="79">
        <v>37034</v>
      </c>
      <c r="E19" s="10" t="s">
        <v>178</v>
      </c>
      <c r="F19" s="15">
        <v>8.2</v>
      </c>
      <c r="G19" s="15">
        <v>8.6</v>
      </c>
      <c r="H19" s="15">
        <v>9.2</v>
      </c>
      <c r="I19" s="15">
        <f t="shared" si="0"/>
        <v>25.999999999999996</v>
      </c>
    </row>
  </sheetData>
  <sheetProtection/>
  <mergeCells count="2">
    <mergeCell ref="A1:I1"/>
    <mergeCell ref="A3:I3"/>
  </mergeCells>
  <printOptions/>
  <pageMargins left="0.7500000000000001" right="0.7500000000000001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7.421875" style="0" customWidth="1"/>
    <col min="2" max="2" width="15.140625" style="0" customWidth="1"/>
    <col min="3" max="3" width="13.28125" style="0" customWidth="1"/>
    <col min="4" max="4" width="11.8515625" style="0" bestFit="1" customWidth="1"/>
    <col min="5" max="5" width="15.57421875" style="0" customWidth="1"/>
    <col min="6" max="6" width="7.8515625" style="0" customWidth="1"/>
    <col min="7" max="7" width="10.140625" style="0" customWidth="1"/>
  </cols>
  <sheetData>
    <row r="1" spans="1:9" ht="18.75" thickBot="1">
      <c r="A1" s="157" t="s">
        <v>12</v>
      </c>
      <c r="B1" s="158"/>
      <c r="C1" s="158"/>
      <c r="D1" s="158"/>
      <c r="E1" s="158"/>
      <c r="F1" s="158"/>
      <c r="G1" s="158"/>
      <c r="H1" s="158"/>
      <c r="I1" s="167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63" t="s">
        <v>143</v>
      </c>
      <c r="B3" s="168"/>
      <c r="C3" s="168"/>
      <c r="D3" s="168"/>
      <c r="E3" s="168"/>
      <c r="F3" s="168"/>
      <c r="G3" s="168"/>
      <c r="H3" s="168"/>
      <c r="I3" s="169"/>
    </row>
    <row r="5" spans="1:9" ht="12.75">
      <c r="A5" s="8" t="s">
        <v>7</v>
      </c>
      <c r="B5" s="8" t="s">
        <v>19</v>
      </c>
      <c r="C5" s="8" t="s">
        <v>20</v>
      </c>
      <c r="D5" s="8" t="s">
        <v>21</v>
      </c>
      <c r="E5" s="8" t="s">
        <v>6</v>
      </c>
      <c r="F5" s="8" t="s">
        <v>13</v>
      </c>
      <c r="G5" s="8" t="s">
        <v>15</v>
      </c>
      <c r="H5" s="8" t="s">
        <v>16</v>
      </c>
      <c r="I5" s="8" t="s">
        <v>8</v>
      </c>
    </row>
    <row r="6" spans="1:9" ht="15">
      <c r="A6" s="9">
        <v>1</v>
      </c>
      <c r="B6" s="48" t="s">
        <v>71</v>
      </c>
      <c r="C6" s="30" t="s">
        <v>285</v>
      </c>
      <c r="D6" s="32">
        <v>35602</v>
      </c>
      <c r="E6" s="48" t="s">
        <v>147</v>
      </c>
      <c r="F6" s="5">
        <v>9.5</v>
      </c>
      <c r="G6" s="5">
        <v>9.4</v>
      </c>
      <c r="H6" s="5">
        <v>9.5</v>
      </c>
      <c r="I6" s="5">
        <f>SUM(F6+G6+H6)</f>
        <v>28.4</v>
      </c>
    </row>
    <row r="7" spans="1:9" ht="15">
      <c r="A7" s="9">
        <v>2</v>
      </c>
      <c r="B7" s="26" t="s">
        <v>47</v>
      </c>
      <c r="C7" s="29" t="s">
        <v>43</v>
      </c>
      <c r="D7" s="76">
        <v>36585</v>
      </c>
      <c r="E7" s="10" t="s">
        <v>178</v>
      </c>
      <c r="F7" s="5">
        <v>9.8</v>
      </c>
      <c r="G7" s="5">
        <v>9.3</v>
      </c>
      <c r="H7" s="5">
        <v>9.15</v>
      </c>
      <c r="I7" s="5">
        <f>SUM(F7+G7+H7)</f>
        <v>28.25</v>
      </c>
    </row>
    <row r="8" spans="1:9" ht="15">
      <c r="A8" s="9">
        <v>3</v>
      </c>
      <c r="B8" s="23" t="s">
        <v>48</v>
      </c>
      <c r="C8" s="23" t="s">
        <v>45</v>
      </c>
      <c r="D8" s="31">
        <v>36793</v>
      </c>
      <c r="E8" s="10" t="s">
        <v>178</v>
      </c>
      <c r="F8" s="5">
        <v>9.5</v>
      </c>
      <c r="G8" s="5">
        <v>9</v>
      </c>
      <c r="H8" s="5">
        <v>9.3</v>
      </c>
      <c r="I8" s="5">
        <f>SUM(F8+G8+H8)</f>
        <v>27.8</v>
      </c>
    </row>
    <row r="9" spans="1:9" ht="15">
      <c r="A9" s="9">
        <v>4</v>
      </c>
      <c r="B9" s="23" t="s">
        <v>46</v>
      </c>
      <c r="C9" s="23" t="s">
        <v>41</v>
      </c>
      <c r="D9" s="31">
        <v>36728</v>
      </c>
      <c r="E9" s="10" t="s">
        <v>178</v>
      </c>
      <c r="F9" s="5">
        <v>9.3</v>
      </c>
      <c r="G9" s="5">
        <v>9.1</v>
      </c>
      <c r="H9" s="5">
        <v>9</v>
      </c>
      <c r="I9" s="5">
        <f>SUM(F9+G9+H9)</f>
        <v>27.4</v>
      </c>
    </row>
    <row r="10" spans="1:9" ht="15">
      <c r="A10" s="9">
        <v>5</v>
      </c>
      <c r="B10" s="48" t="s">
        <v>311</v>
      </c>
      <c r="C10" s="48" t="s">
        <v>146</v>
      </c>
      <c r="D10" s="32">
        <v>36609</v>
      </c>
      <c r="E10" s="30" t="s">
        <v>312</v>
      </c>
      <c r="F10" s="5">
        <v>9</v>
      </c>
      <c r="G10" s="5">
        <v>9.1</v>
      </c>
      <c r="H10" s="5">
        <v>9</v>
      </c>
      <c r="I10" s="5">
        <f>SUM(F10+G10+H10)</f>
        <v>27.1</v>
      </c>
    </row>
  </sheetData>
  <sheetProtection/>
  <mergeCells count="2">
    <mergeCell ref="A1:I1"/>
    <mergeCell ref="A3:I3"/>
  </mergeCells>
  <printOptions/>
  <pageMargins left="0.7500000000000001" right="0.7500000000000001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L11" sqref="L11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4" width="12.7109375" style="0" customWidth="1"/>
    <col min="5" max="5" width="22.57421875" style="0" customWidth="1"/>
    <col min="6" max="10" width="10.7109375" style="0" customWidth="1"/>
  </cols>
  <sheetData>
    <row r="1" spans="1:10" ht="18.75" thickBot="1">
      <c r="A1" s="160" t="s">
        <v>11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70" t="s">
        <v>5</v>
      </c>
      <c r="B3" s="171"/>
      <c r="C3" s="171"/>
      <c r="D3" s="171"/>
      <c r="E3" s="171"/>
      <c r="F3" s="171"/>
      <c r="G3" s="171"/>
      <c r="H3" s="171"/>
      <c r="I3" s="171"/>
      <c r="J3" s="172"/>
    </row>
    <row r="5" spans="1:10" ht="12.75">
      <c r="A5" s="13" t="s">
        <v>7</v>
      </c>
      <c r="B5" s="21" t="s">
        <v>19</v>
      </c>
      <c r="C5" s="21" t="s">
        <v>20</v>
      </c>
      <c r="D5" s="21" t="s">
        <v>21</v>
      </c>
      <c r="E5" s="13" t="s">
        <v>252</v>
      </c>
      <c r="F5" s="13" t="s">
        <v>13</v>
      </c>
      <c r="G5" s="13" t="s">
        <v>15</v>
      </c>
      <c r="H5" s="13" t="s">
        <v>16</v>
      </c>
      <c r="I5" s="8" t="s">
        <v>402</v>
      </c>
      <c r="J5" s="13" t="s">
        <v>8</v>
      </c>
    </row>
    <row r="6" spans="1:10" ht="15.75">
      <c r="A6" s="9">
        <v>1</v>
      </c>
      <c r="B6" s="41" t="s">
        <v>353</v>
      </c>
      <c r="C6" s="42" t="s">
        <v>146</v>
      </c>
      <c r="D6" s="43">
        <v>38655</v>
      </c>
      <c r="E6" s="30" t="s">
        <v>349</v>
      </c>
      <c r="F6" s="5">
        <v>11.8</v>
      </c>
      <c r="G6" s="5">
        <v>11.6</v>
      </c>
      <c r="H6" s="5">
        <v>12</v>
      </c>
      <c r="I6" s="5">
        <v>11.6</v>
      </c>
      <c r="J6" s="15">
        <f aca="true" t="shared" si="0" ref="J6:J38">SUM(F6+G6+H6-I6)</f>
        <v>23.799999999999997</v>
      </c>
    </row>
    <row r="7" spans="1:10" ht="15.75">
      <c r="A7" s="9">
        <v>2</v>
      </c>
      <c r="B7" s="41" t="s">
        <v>355</v>
      </c>
      <c r="C7" s="42" t="s">
        <v>93</v>
      </c>
      <c r="D7" s="43">
        <v>38644</v>
      </c>
      <c r="E7" s="30" t="s">
        <v>349</v>
      </c>
      <c r="F7" s="5">
        <v>11.8</v>
      </c>
      <c r="G7" s="5">
        <v>11.5</v>
      </c>
      <c r="H7" s="5">
        <v>11.8</v>
      </c>
      <c r="I7" s="5">
        <v>11.5</v>
      </c>
      <c r="J7" s="15">
        <f t="shared" si="0"/>
        <v>23.6</v>
      </c>
    </row>
    <row r="8" spans="1:10" ht="15.75">
      <c r="A8" s="9">
        <v>3</v>
      </c>
      <c r="B8" s="41" t="s">
        <v>357</v>
      </c>
      <c r="C8" s="42" t="s">
        <v>372</v>
      </c>
      <c r="D8" s="43">
        <v>111301</v>
      </c>
      <c r="E8" s="30" t="s">
        <v>349</v>
      </c>
      <c r="F8" s="5">
        <v>11.9</v>
      </c>
      <c r="G8" s="5">
        <v>11.7</v>
      </c>
      <c r="H8" s="5">
        <v>11.7</v>
      </c>
      <c r="I8" s="5">
        <v>11.7</v>
      </c>
      <c r="J8" s="15">
        <f t="shared" si="0"/>
        <v>23.599999999999998</v>
      </c>
    </row>
    <row r="9" spans="1:10" ht="15">
      <c r="A9" s="9">
        <v>4</v>
      </c>
      <c r="B9" s="33" t="s">
        <v>63</v>
      </c>
      <c r="C9" s="33" t="s">
        <v>328</v>
      </c>
      <c r="D9" s="60">
        <v>38774</v>
      </c>
      <c r="E9" s="34" t="s">
        <v>178</v>
      </c>
      <c r="F9" s="5">
        <v>11.8</v>
      </c>
      <c r="G9" s="5">
        <v>11.7</v>
      </c>
      <c r="H9" s="5">
        <v>11.7</v>
      </c>
      <c r="I9" s="5">
        <v>11.7</v>
      </c>
      <c r="J9" s="15">
        <f t="shared" si="0"/>
        <v>23.500000000000004</v>
      </c>
    </row>
    <row r="10" spans="1:10" ht="15">
      <c r="A10" s="9">
        <v>5</v>
      </c>
      <c r="B10" s="33" t="s">
        <v>332</v>
      </c>
      <c r="C10" s="33" t="s">
        <v>76</v>
      </c>
      <c r="D10" s="60">
        <v>38126</v>
      </c>
      <c r="E10" s="34" t="s">
        <v>178</v>
      </c>
      <c r="F10" s="5">
        <v>11.3</v>
      </c>
      <c r="G10" s="5">
        <v>11.7</v>
      </c>
      <c r="H10" s="5">
        <v>11.7</v>
      </c>
      <c r="I10" s="5">
        <v>11.3</v>
      </c>
      <c r="J10" s="15">
        <f t="shared" si="0"/>
        <v>23.400000000000002</v>
      </c>
    </row>
    <row r="11" spans="1:10" ht="15" customHeight="1">
      <c r="A11" s="9">
        <v>5</v>
      </c>
      <c r="B11" s="42" t="s">
        <v>275</v>
      </c>
      <c r="C11" s="42" t="s">
        <v>276</v>
      </c>
      <c r="D11" s="59">
        <v>38893</v>
      </c>
      <c r="E11" s="30" t="s">
        <v>153</v>
      </c>
      <c r="F11" s="5">
        <v>11.7</v>
      </c>
      <c r="G11" s="5">
        <v>11.4</v>
      </c>
      <c r="H11" s="5">
        <v>11.7</v>
      </c>
      <c r="I11" s="5">
        <v>11.4</v>
      </c>
      <c r="J11" s="15">
        <f t="shared" si="0"/>
        <v>23.4</v>
      </c>
    </row>
    <row r="12" spans="1:10" ht="15.75">
      <c r="A12" s="9">
        <v>5</v>
      </c>
      <c r="B12" s="42" t="s">
        <v>356</v>
      </c>
      <c r="C12" s="42" t="s">
        <v>237</v>
      </c>
      <c r="D12" s="110">
        <v>38854</v>
      </c>
      <c r="E12" s="30" t="s">
        <v>349</v>
      </c>
      <c r="F12" s="5">
        <v>11.8</v>
      </c>
      <c r="G12" s="5">
        <v>10.6</v>
      </c>
      <c r="H12" s="5">
        <v>11.6</v>
      </c>
      <c r="I12" s="5">
        <v>10.6</v>
      </c>
      <c r="J12" s="15">
        <f t="shared" si="0"/>
        <v>23.4</v>
      </c>
    </row>
    <row r="13" spans="1:10" ht="15">
      <c r="A13" s="9">
        <v>5</v>
      </c>
      <c r="B13" s="106" t="s">
        <v>340</v>
      </c>
      <c r="C13" s="108" t="s">
        <v>239</v>
      </c>
      <c r="D13" s="112">
        <v>38271</v>
      </c>
      <c r="E13" s="34" t="s">
        <v>178</v>
      </c>
      <c r="F13" s="5">
        <v>11.8</v>
      </c>
      <c r="G13" s="5">
        <v>11.5</v>
      </c>
      <c r="H13" s="5">
        <v>11.6</v>
      </c>
      <c r="I13" s="5">
        <v>11.5</v>
      </c>
      <c r="J13" s="15">
        <f t="shared" si="0"/>
        <v>23.4</v>
      </c>
    </row>
    <row r="14" spans="1:10" ht="15.75">
      <c r="A14" s="9">
        <v>9</v>
      </c>
      <c r="B14" s="41" t="s">
        <v>354</v>
      </c>
      <c r="C14" s="42" t="s">
        <v>26</v>
      </c>
      <c r="D14" s="43">
        <v>38282</v>
      </c>
      <c r="E14" s="30" t="s">
        <v>349</v>
      </c>
      <c r="F14" s="5">
        <v>11.8</v>
      </c>
      <c r="G14" s="5">
        <v>11.5</v>
      </c>
      <c r="H14" s="5">
        <v>11.4</v>
      </c>
      <c r="I14" s="5">
        <v>11.4</v>
      </c>
      <c r="J14" s="15">
        <f t="shared" si="0"/>
        <v>23.300000000000004</v>
      </c>
    </row>
    <row r="15" spans="1:10" ht="15.75">
      <c r="A15" s="9">
        <v>9</v>
      </c>
      <c r="B15" s="41" t="s">
        <v>358</v>
      </c>
      <c r="C15" s="42" t="s">
        <v>99</v>
      </c>
      <c r="D15" s="43">
        <v>39080</v>
      </c>
      <c r="E15" s="30" t="s">
        <v>349</v>
      </c>
      <c r="F15" s="5">
        <v>11.6</v>
      </c>
      <c r="G15" s="5">
        <v>11.4</v>
      </c>
      <c r="H15" s="5">
        <v>11.7</v>
      </c>
      <c r="I15" s="5">
        <v>11.4</v>
      </c>
      <c r="J15" s="15">
        <f t="shared" si="0"/>
        <v>23.300000000000004</v>
      </c>
    </row>
    <row r="16" spans="1:10" ht="15">
      <c r="A16" s="9">
        <v>9</v>
      </c>
      <c r="B16" s="106" t="s">
        <v>317</v>
      </c>
      <c r="C16" s="108" t="s">
        <v>162</v>
      </c>
      <c r="D16" s="60">
        <v>38975</v>
      </c>
      <c r="E16" s="34" t="s">
        <v>178</v>
      </c>
      <c r="F16" s="5">
        <v>11.4</v>
      </c>
      <c r="G16" s="5">
        <v>11.5</v>
      </c>
      <c r="H16" s="5">
        <v>11.8</v>
      </c>
      <c r="I16" s="5">
        <v>11.4</v>
      </c>
      <c r="J16" s="15">
        <f t="shared" si="0"/>
        <v>23.300000000000004</v>
      </c>
    </row>
    <row r="17" spans="1:10" ht="15" customHeight="1">
      <c r="A17" s="9">
        <v>12</v>
      </c>
      <c r="B17" s="41" t="s">
        <v>274</v>
      </c>
      <c r="C17" s="42" t="s">
        <v>99</v>
      </c>
      <c r="D17" s="59">
        <v>38421</v>
      </c>
      <c r="E17" s="30" t="s">
        <v>153</v>
      </c>
      <c r="F17" s="5">
        <v>11.5</v>
      </c>
      <c r="G17" s="5">
        <v>11.2</v>
      </c>
      <c r="H17" s="5">
        <v>11.7</v>
      </c>
      <c r="I17" s="5">
        <v>11.2</v>
      </c>
      <c r="J17" s="15">
        <f t="shared" si="0"/>
        <v>23.2</v>
      </c>
    </row>
    <row r="18" spans="1:10" ht="15">
      <c r="A18" s="9">
        <v>12</v>
      </c>
      <c r="B18" s="102" t="s">
        <v>334</v>
      </c>
      <c r="C18" s="33" t="s">
        <v>330</v>
      </c>
      <c r="D18" s="60">
        <v>39070</v>
      </c>
      <c r="E18" s="34" t="s">
        <v>178</v>
      </c>
      <c r="F18" s="5">
        <v>11.5</v>
      </c>
      <c r="G18" s="5">
        <v>10.7</v>
      </c>
      <c r="H18" s="5">
        <v>11.7</v>
      </c>
      <c r="I18" s="5">
        <v>10.7</v>
      </c>
      <c r="J18" s="15">
        <f t="shared" si="0"/>
        <v>23.2</v>
      </c>
    </row>
    <row r="19" spans="1:10" ht="15">
      <c r="A19" s="9">
        <v>14</v>
      </c>
      <c r="B19" s="64" t="s">
        <v>161</v>
      </c>
      <c r="C19" s="65" t="s">
        <v>162</v>
      </c>
      <c r="D19" s="67">
        <v>38635</v>
      </c>
      <c r="E19" s="34" t="s">
        <v>157</v>
      </c>
      <c r="F19" s="15">
        <v>11.5</v>
      </c>
      <c r="G19" s="15">
        <v>11</v>
      </c>
      <c r="H19" s="15">
        <v>11.6</v>
      </c>
      <c r="I19" s="15">
        <v>11</v>
      </c>
      <c r="J19" s="15">
        <f t="shared" si="0"/>
        <v>23.1</v>
      </c>
    </row>
    <row r="20" spans="1:10" ht="15">
      <c r="A20" s="9">
        <v>14</v>
      </c>
      <c r="B20" s="105" t="s">
        <v>333</v>
      </c>
      <c r="C20" s="107" t="s">
        <v>228</v>
      </c>
      <c r="D20" s="109">
        <v>38041</v>
      </c>
      <c r="E20" s="34" t="s">
        <v>178</v>
      </c>
      <c r="F20" s="5">
        <v>11.5</v>
      </c>
      <c r="G20" s="5">
        <v>11.6</v>
      </c>
      <c r="H20" s="5">
        <v>11.4</v>
      </c>
      <c r="I20" s="5">
        <v>11.4</v>
      </c>
      <c r="J20" s="15">
        <f t="shared" si="0"/>
        <v>23.1</v>
      </c>
    </row>
    <row r="21" spans="1:10" ht="15">
      <c r="A21" s="9">
        <v>14</v>
      </c>
      <c r="B21" s="48" t="s">
        <v>277</v>
      </c>
      <c r="C21" s="48" t="s">
        <v>278</v>
      </c>
      <c r="D21" s="59">
        <v>38677</v>
      </c>
      <c r="E21" s="30" t="s">
        <v>153</v>
      </c>
      <c r="F21" s="5">
        <v>11.7</v>
      </c>
      <c r="G21" s="5">
        <v>11.2</v>
      </c>
      <c r="H21" s="5">
        <v>11.4</v>
      </c>
      <c r="I21" s="5">
        <v>11.2</v>
      </c>
      <c r="J21" s="15">
        <f t="shared" si="0"/>
        <v>23.099999999999998</v>
      </c>
    </row>
    <row r="22" spans="1:10" ht="15">
      <c r="A22" s="9">
        <v>14</v>
      </c>
      <c r="B22" s="33" t="s">
        <v>339</v>
      </c>
      <c r="C22" s="33" t="s">
        <v>327</v>
      </c>
      <c r="D22" s="60">
        <v>38939</v>
      </c>
      <c r="E22" s="34" t="s">
        <v>178</v>
      </c>
      <c r="F22" s="5">
        <v>11</v>
      </c>
      <c r="G22" s="5">
        <v>11.4</v>
      </c>
      <c r="H22" s="5">
        <v>11.7</v>
      </c>
      <c r="I22" s="5">
        <v>11</v>
      </c>
      <c r="J22" s="15">
        <f t="shared" si="0"/>
        <v>23.099999999999994</v>
      </c>
    </row>
    <row r="23" spans="1:10" ht="15">
      <c r="A23" s="9">
        <v>18</v>
      </c>
      <c r="B23" s="33" t="s">
        <v>33</v>
      </c>
      <c r="C23" s="33" t="s">
        <v>331</v>
      </c>
      <c r="D23" s="60">
        <v>38612</v>
      </c>
      <c r="E23" s="34" t="s">
        <v>178</v>
      </c>
      <c r="F23" s="5">
        <v>11.5</v>
      </c>
      <c r="G23" s="5">
        <v>11.5</v>
      </c>
      <c r="H23" s="5">
        <v>11.5</v>
      </c>
      <c r="I23" s="5">
        <v>11.5</v>
      </c>
      <c r="J23" s="15">
        <f t="shared" si="0"/>
        <v>23</v>
      </c>
    </row>
    <row r="24" spans="1:10" ht="15">
      <c r="A24" s="9">
        <v>18</v>
      </c>
      <c r="B24" s="33" t="s">
        <v>335</v>
      </c>
      <c r="C24" s="33" t="s">
        <v>328</v>
      </c>
      <c r="D24" s="60">
        <v>38974</v>
      </c>
      <c r="E24" s="34" t="s">
        <v>178</v>
      </c>
      <c r="F24" s="5">
        <v>11.5</v>
      </c>
      <c r="G24" s="5">
        <v>11.5</v>
      </c>
      <c r="H24" s="5">
        <v>10.9</v>
      </c>
      <c r="I24" s="5">
        <v>10.9</v>
      </c>
      <c r="J24" s="15">
        <f t="shared" si="0"/>
        <v>23</v>
      </c>
    </row>
    <row r="25" spans="1:10" ht="15.75">
      <c r="A25" s="9">
        <v>20</v>
      </c>
      <c r="B25" s="42" t="s">
        <v>270</v>
      </c>
      <c r="C25" s="42" t="s">
        <v>230</v>
      </c>
      <c r="D25" s="59">
        <v>38084</v>
      </c>
      <c r="E25" s="10" t="s">
        <v>153</v>
      </c>
      <c r="F25" s="5">
        <v>11.4</v>
      </c>
      <c r="G25" s="5">
        <v>11.4</v>
      </c>
      <c r="H25" s="5">
        <v>11.5</v>
      </c>
      <c r="I25" s="5">
        <v>11.4</v>
      </c>
      <c r="J25" s="15">
        <f t="shared" si="0"/>
        <v>22.9</v>
      </c>
    </row>
    <row r="26" spans="1:10" ht="15" customHeight="1">
      <c r="A26" s="9">
        <v>21</v>
      </c>
      <c r="B26" s="42" t="s">
        <v>271</v>
      </c>
      <c r="C26" s="42" t="s">
        <v>159</v>
      </c>
      <c r="D26" s="59">
        <v>39021</v>
      </c>
      <c r="E26" s="48" t="s">
        <v>153</v>
      </c>
      <c r="F26" s="5">
        <v>11.2</v>
      </c>
      <c r="G26" s="5">
        <v>10.9</v>
      </c>
      <c r="H26" s="5">
        <v>11.6</v>
      </c>
      <c r="I26" s="5">
        <v>10.9</v>
      </c>
      <c r="J26" s="15">
        <f t="shared" si="0"/>
        <v>22.800000000000004</v>
      </c>
    </row>
    <row r="27" spans="1:10" ht="15" customHeight="1">
      <c r="A27" s="9">
        <v>21</v>
      </c>
      <c r="B27" s="33" t="s">
        <v>91</v>
      </c>
      <c r="C27" s="33" t="s">
        <v>327</v>
      </c>
      <c r="D27" s="31">
        <v>38843</v>
      </c>
      <c r="E27" s="33" t="s">
        <v>178</v>
      </c>
      <c r="F27" s="5">
        <v>11.5</v>
      </c>
      <c r="G27" s="5">
        <v>11.2</v>
      </c>
      <c r="H27" s="5">
        <v>11.3</v>
      </c>
      <c r="I27" s="5">
        <v>11.2</v>
      </c>
      <c r="J27" s="15">
        <f t="shared" si="0"/>
        <v>22.8</v>
      </c>
    </row>
    <row r="28" spans="1:10" ht="15" customHeight="1">
      <c r="A28" s="9">
        <v>21</v>
      </c>
      <c r="B28" s="42" t="s">
        <v>253</v>
      </c>
      <c r="C28" s="42" t="s">
        <v>254</v>
      </c>
      <c r="D28" s="59">
        <v>38574</v>
      </c>
      <c r="E28" s="10" t="s">
        <v>153</v>
      </c>
      <c r="F28" s="5">
        <v>11.3</v>
      </c>
      <c r="G28" s="5">
        <v>11.2</v>
      </c>
      <c r="H28" s="5">
        <v>11.5</v>
      </c>
      <c r="I28" s="5">
        <v>11.2</v>
      </c>
      <c r="J28" s="15">
        <f t="shared" si="0"/>
        <v>22.8</v>
      </c>
    </row>
    <row r="29" spans="1:10" ht="15" customHeight="1">
      <c r="A29" s="9">
        <v>21</v>
      </c>
      <c r="B29" s="42" t="s">
        <v>272</v>
      </c>
      <c r="C29" s="42" t="s">
        <v>273</v>
      </c>
      <c r="D29" s="59">
        <v>39132</v>
      </c>
      <c r="E29" s="48" t="s">
        <v>153</v>
      </c>
      <c r="F29" s="5">
        <v>11.4</v>
      </c>
      <c r="G29" s="5">
        <v>11.2</v>
      </c>
      <c r="H29" s="5">
        <v>11.4</v>
      </c>
      <c r="I29" s="5">
        <v>11.2</v>
      </c>
      <c r="J29" s="15">
        <f t="shared" si="0"/>
        <v>22.8</v>
      </c>
    </row>
    <row r="30" spans="1:10" ht="15" customHeight="1">
      <c r="A30" s="9">
        <v>25</v>
      </c>
      <c r="B30" s="66" t="s">
        <v>255</v>
      </c>
      <c r="C30" s="48" t="s">
        <v>41</v>
      </c>
      <c r="D30" s="103">
        <v>38484</v>
      </c>
      <c r="E30" s="20" t="s">
        <v>153</v>
      </c>
      <c r="F30" s="5">
        <v>11.1</v>
      </c>
      <c r="G30" s="5">
        <v>11.1</v>
      </c>
      <c r="H30" s="5">
        <v>11.6</v>
      </c>
      <c r="I30" s="5">
        <v>11.1</v>
      </c>
      <c r="J30" s="15">
        <f t="shared" si="0"/>
        <v>22.699999999999996</v>
      </c>
    </row>
    <row r="31" spans="1:10" ht="15" customHeight="1">
      <c r="A31" s="9">
        <v>26</v>
      </c>
      <c r="B31" s="102" t="s">
        <v>54</v>
      </c>
      <c r="C31" s="33" t="s">
        <v>329</v>
      </c>
      <c r="D31" s="111">
        <v>38475</v>
      </c>
      <c r="E31" s="34" t="s">
        <v>178</v>
      </c>
      <c r="F31" s="5">
        <v>10.8</v>
      </c>
      <c r="G31" s="5">
        <v>11.1</v>
      </c>
      <c r="H31" s="5">
        <v>11.5</v>
      </c>
      <c r="I31" s="5">
        <v>10.8</v>
      </c>
      <c r="J31" s="15">
        <f t="shared" si="0"/>
        <v>22.599999999999998</v>
      </c>
    </row>
    <row r="32" spans="1:10" ht="15" customHeight="1">
      <c r="A32" s="19">
        <v>27</v>
      </c>
      <c r="B32" s="102" t="s">
        <v>336</v>
      </c>
      <c r="C32" s="33" t="s">
        <v>237</v>
      </c>
      <c r="D32" s="104">
        <v>38968</v>
      </c>
      <c r="E32" s="34" t="s">
        <v>178</v>
      </c>
      <c r="F32" s="5">
        <v>10.9</v>
      </c>
      <c r="G32" s="5">
        <v>11</v>
      </c>
      <c r="H32" s="5">
        <v>11.5</v>
      </c>
      <c r="I32" s="5">
        <v>10.9</v>
      </c>
      <c r="J32" s="15">
        <f t="shared" si="0"/>
        <v>22.5</v>
      </c>
    </row>
    <row r="33" spans="1:10" ht="15">
      <c r="A33" s="19">
        <v>28</v>
      </c>
      <c r="B33" s="33" t="s">
        <v>338</v>
      </c>
      <c r="C33" s="33" t="s">
        <v>327</v>
      </c>
      <c r="D33" s="31">
        <v>38866</v>
      </c>
      <c r="E33" s="33" t="s">
        <v>178</v>
      </c>
      <c r="F33" s="5">
        <v>11</v>
      </c>
      <c r="G33" s="5">
        <v>10.5</v>
      </c>
      <c r="H33" s="5">
        <v>11.4</v>
      </c>
      <c r="I33" s="5">
        <v>10.5</v>
      </c>
      <c r="J33" s="15">
        <f t="shared" si="0"/>
        <v>22.4</v>
      </c>
    </row>
    <row r="34" spans="1:10" ht="15.75">
      <c r="A34" s="19">
        <v>29</v>
      </c>
      <c r="B34" s="42" t="s">
        <v>256</v>
      </c>
      <c r="C34" s="42" t="s">
        <v>166</v>
      </c>
      <c r="D34" s="59">
        <v>38666</v>
      </c>
      <c r="E34" s="113" t="s">
        <v>153</v>
      </c>
      <c r="F34" s="5">
        <v>11.2</v>
      </c>
      <c r="G34" s="5">
        <v>11.1</v>
      </c>
      <c r="H34" s="5">
        <v>10.9</v>
      </c>
      <c r="I34" s="5">
        <v>10.9</v>
      </c>
      <c r="J34" s="15">
        <f t="shared" si="0"/>
        <v>22.299999999999997</v>
      </c>
    </row>
    <row r="35" spans="1:10" ht="15">
      <c r="A35" s="19">
        <v>30</v>
      </c>
      <c r="B35" s="65" t="s">
        <v>158</v>
      </c>
      <c r="C35" s="65" t="s">
        <v>159</v>
      </c>
      <c r="D35" s="67">
        <v>38741</v>
      </c>
      <c r="E35" s="33" t="s">
        <v>160</v>
      </c>
      <c r="F35" s="15">
        <v>10.7</v>
      </c>
      <c r="G35" s="15">
        <v>10.9</v>
      </c>
      <c r="H35" s="15">
        <v>11.3</v>
      </c>
      <c r="I35" s="15">
        <v>10.7</v>
      </c>
      <c r="J35" s="15">
        <f t="shared" si="0"/>
        <v>22.200000000000006</v>
      </c>
    </row>
    <row r="36" spans="1:10" ht="15">
      <c r="A36" s="19">
        <v>31</v>
      </c>
      <c r="B36" s="65" t="s">
        <v>23</v>
      </c>
      <c r="C36" s="65" t="s">
        <v>156</v>
      </c>
      <c r="D36" s="67">
        <v>38546</v>
      </c>
      <c r="E36" s="33" t="s">
        <v>157</v>
      </c>
      <c r="F36" s="15">
        <v>11</v>
      </c>
      <c r="G36" s="15">
        <v>10.4</v>
      </c>
      <c r="H36" s="15">
        <v>11.1</v>
      </c>
      <c r="I36" s="15">
        <v>10.4</v>
      </c>
      <c r="J36" s="15">
        <f t="shared" si="0"/>
        <v>22.1</v>
      </c>
    </row>
    <row r="37" spans="1:10" ht="15">
      <c r="A37" s="19">
        <v>32</v>
      </c>
      <c r="B37" s="33" t="s">
        <v>337</v>
      </c>
      <c r="C37" s="33" t="s">
        <v>251</v>
      </c>
      <c r="D37" s="31">
        <v>38757</v>
      </c>
      <c r="E37" s="33" t="s">
        <v>178</v>
      </c>
      <c r="F37" s="5">
        <v>10.9</v>
      </c>
      <c r="G37" s="5">
        <v>10.8</v>
      </c>
      <c r="H37" s="5">
        <v>11.1</v>
      </c>
      <c r="I37" s="5">
        <v>10.8</v>
      </c>
      <c r="J37" s="15">
        <f t="shared" si="0"/>
        <v>22.000000000000004</v>
      </c>
    </row>
    <row r="38" spans="1:10" ht="15.75">
      <c r="A38" s="19">
        <v>33</v>
      </c>
      <c r="B38" s="42" t="s">
        <v>302</v>
      </c>
      <c r="C38" s="42" t="s">
        <v>227</v>
      </c>
      <c r="D38" s="110">
        <v>38044</v>
      </c>
      <c r="E38" s="48" t="s">
        <v>303</v>
      </c>
      <c r="F38" s="5">
        <v>10.2</v>
      </c>
      <c r="G38" s="5">
        <v>10.1</v>
      </c>
      <c r="H38" s="5">
        <v>11.5</v>
      </c>
      <c r="I38" s="5">
        <v>10.1</v>
      </c>
      <c r="J38" s="15">
        <f t="shared" si="0"/>
        <v>21.699999999999996</v>
      </c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5" sqref="J5"/>
    </sheetView>
  </sheetViews>
  <sheetFormatPr defaultColWidth="8.8515625" defaultRowHeight="12.75"/>
  <cols>
    <col min="1" max="1" width="8.8515625" style="0" customWidth="1"/>
    <col min="2" max="4" width="12.7109375" style="0" customWidth="1"/>
    <col min="5" max="5" width="20.00390625" style="0" customWidth="1"/>
    <col min="6" max="10" width="12.7109375" style="0" customWidth="1"/>
  </cols>
  <sheetData>
    <row r="1" spans="1:10" ht="18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5">
      <c r="A3" s="174" t="s">
        <v>89</v>
      </c>
      <c r="B3" s="174"/>
      <c r="C3" s="174"/>
      <c r="D3" s="174"/>
      <c r="E3" s="174"/>
      <c r="F3" s="174"/>
      <c r="G3" s="174"/>
      <c r="H3" s="174"/>
      <c r="I3" s="174"/>
      <c r="J3" s="174"/>
    </row>
    <row r="5" spans="1:10" ht="12.75">
      <c r="A5" s="13" t="s">
        <v>7</v>
      </c>
      <c r="B5" s="21" t="s">
        <v>19</v>
      </c>
      <c r="C5" s="21" t="s">
        <v>20</v>
      </c>
      <c r="D5" s="21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83" t="s">
        <v>18</v>
      </c>
      <c r="J5" s="16" t="s">
        <v>8</v>
      </c>
    </row>
    <row r="6" spans="1:10" ht="15">
      <c r="A6" s="9">
        <v>1</v>
      </c>
      <c r="B6" s="64" t="s">
        <v>306</v>
      </c>
      <c r="C6" s="65" t="s">
        <v>328</v>
      </c>
      <c r="D6" s="55">
        <v>37557</v>
      </c>
      <c r="E6" s="34" t="s">
        <v>349</v>
      </c>
      <c r="F6" s="15">
        <v>11.7</v>
      </c>
      <c r="G6" s="15">
        <v>11.5</v>
      </c>
      <c r="H6" s="15">
        <v>11.7</v>
      </c>
      <c r="I6" s="15">
        <v>11.5</v>
      </c>
      <c r="J6" s="15">
        <f>SUM(F7+G7+H7-I7)</f>
        <v>23.4</v>
      </c>
    </row>
    <row r="7" spans="1:10" ht="15">
      <c r="A7" s="9">
        <v>2</v>
      </c>
      <c r="B7" s="106" t="s">
        <v>345</v>
      </c>
      <c r="C7" s="108" t="s">
        <v>362</v>
      </c>
      <c r="D7" s="114">
        <v>37277</v>
      </c>
      <c r="E7" s="34" t="s">
        <v>349</v>
      </c>
      <c r="F7" s="15">
        <v>11.6</v>
      </c>
      <c r="G7" s="15">
        <v>11.7</v>
      </c>
      <c r="H7" s="15">
        <v>11.7</v>
      </c>
      <c r="I7" s="15">
        <v>11.6</v>
      </c>
      <c r="J7" s="15">
        <f>SUM(F6+G6+H6-I6)</f>
        <v>23.4</v>
      </c>
    </row>
    <row r="8" spans="1:10" ht="15">
      <c r="A8" s="9">
        <v>3</v>
      </c>
      <c r="B8" s="72" t="s">
        <v>296</v>
      </c>
      <c r="C8" s="73" t="s">
        <v>242</v>
      </c>
      <c r="D8" s="54">
        <v>37587</v>
      </c>
      <c r="E8" s="34" t="s">
        <v>153</v>
      </c>
      <c r="F8" s="15">
        <v>11.7</v>
      </c>
      <c r="G8" s="15">
        <v>11.3</v>
      </c>
      <c r="H8" s="15">
        <v>11.5</v>
      </c>
      <c r="I8" s="15">
        <v>11.3</v>
      </c>
      <c r="J8" s="15">
        <f>SUM(F8+G8+H8-I8)</f>
        <v>23.2</v>
      </c>
    </row>
    <row r="9" spans="1:10" ht="15">
      <c r="A9" s="9">
        <v>4</v>
      </c>
      <c r="B9" s="64" t="s">
        <v>294</v>
      </c>
      <c r="C9" s="65" t="s">
        <v>295</v>
      </c>
      <c r="D9" s="55">
        <v>37337</v>
      </c>
      <c r="E9" s="34" t="s">
        <v>153</v>
      </c>
      <c r="F9" s="15">
        <v>11.5</v>
      </c>
      <c r="G9" s="15">
        <v>11.3</v>
      </c>
      <c r="H9" s="15">
        <v>11.6</v>
      </c>
      <c r="I9" s="15">
        <v>11.3</v>
      </c>
      <c r="J9" s="15">
        <f>SUM(F9+G9+H9-I9)</f>
        <v>23.099999999999998</v>
      </c>
    </row>
    <row r="10" spans="1:10" ht="15">
      <c r="A10" s="9">
        <v>5</v>
      </c>
      <c r="B10" s="65" t="s">
        <v>173</v>
      </c>
      <c r="C10" s="65" t="s">
        <v>174</v>
      </c>
      <c r="D10" s="67">
        <v>37849</v>
      </c>
      <c r="E10" s="33" t="s">
        <v>157</v>
      </c>
      <c r="F10" s="15">
        <v>11.7</v>
      </c>
      <c r="G10" s="15">
        <v>10.8</v>
      </c>
      <c r="H10" s="15">
        <v>10.9</v>
      </c>
      <c r="I10" s="15">
        <v>10.8</v>
      </c>
      <c r="J10" s="15">
        <f>SUM(F10+G10+H10-I10)</f>
        <v>22.599999999999998</v>
      </c>
    </row>
    <row r="11" spans="1:10" ht="15">
      <c r="A11" s="9">
        <v>6</v>
      </c>
      <c r="B11" s="64" t="s">
        <v>171</v>
      </c>
      <c r="C11" s="65" t="s">
        <v>172</v>
      </c>
      <c r="D11" s="55">
        <v>37835</v>
      </c>
      <c r="E11" s="33" t="s">
        <v>157</v>
      </c>
      <c r="F11" s="15">
        <v>9.7</v>
      </c>
      <c r="G11" s="15">
        <v>10.3</v>
      </c>
      <c r="H11" s="15">
        <v>11.1</v>
      </c>
      <c r="I11" s="15">
        <v>9.7</v>
      </c>
      <c r="J11" s="15">
        <f>SUM(F11+G11+H11-I11)</f>
        <v>21.400000000000002</v>
      </c>
    </row>
  </sheetData>
  <sheetProtection/>
  <mergeCells count="2">
    <mergeCell ref="A1:J1"/>
    <mergeCell ref="A3:J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7" sqref="C17"/>
    </sheetView>
  </sheetViews>
  <sheetFormatPr defaultColWidth="8.8515625" defaultRowHeight="12.75"/>
  <cols>
    <col min="1" max="1" width="8.8515625" style="0" customWidth="1"/>
    <col min="2" max="4" width="12.7109375" style="0" customWidth="1"/>
    <col min="5" max="5" width="19.421875" style="0" customWidth="1"/>
    <col min="6" max="11" width="10.7109375" style="0" customWidth="1"/>
  </cols>
  <sheetData>
    <row r="1" spans="1:11" ht="18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5">
      <c r="A3" s="174" t="s">
        <v>86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5" spans="1:11" ht="12.75">
      <c r="A5" s="13" t="s">
        <v>7</v>
      </c>
      <c r="B5" s="8" t="s">
        <v>19</v>
      </c>
      <c r="C5" s="8" t="s">
        <v>20</v>
      </c>
      <c r="D5" s="8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8" t="s">
        <v>17</v>
      </c>
      <c r="J5" s="16" t="s">
        <v>18</v>
      </c>
      <c r="K5" s="17" t="s">
        <v>8</v>
      </c>
    </row>
    <row r="6" spans="1:11" ht="15">
      <c r="A6" s="9">
        <v>1</v>
      </c>
      <c r="B6" s="10" t="s">
        <v>359</v>
      </c>
      <c r="C6" s="10" t="s">
        <v>327</v>
      </c>
      <c r="D6" s="14">
        <v>38194</v>
      </c>
      <c r="E6" s="10" t="s">
        <v>349</v>
      </c>
      <c r="F6" s="15">
        <v>12.5</v>
      </c>
      <c r="G6" s="15">
        <v>11.9</v>
      </c>
      <c r="H6" s="15">
        <v>11.9</v>
      </c>
      <c r="I6" s="15">
        <v>12.3</v>
      </c>
      <c r="J6" s="15">
        <v>11.9</v>
      </c>
      <c r="K6" s="15">
        <f>(F6+G6+H6+I6-J6)</f>
        <v>36.699999999999996</v>
      </c>
    </row>
    <row r="7" spans="1:11" ht="15">
      <c r="A7" s="9">
        <v>2</v>
      </c>
      <c r="B7" s="10" t="s">
        <v>271</v>
      </c>
      <c r="C7" s="10" t="s">
        <v>279</v>
      </c>
      <c r="D7" s="14">
        <v>38308</v>
      </c>
      <c r="E7" s="10" t="s">
        <v>153</v>
      </c>
      <c r="F7" s="15">
        <v>11.9</v>
      </c>
      <c r="G7" s="15">
        <v>11.8</v>
      </c>
      <c r="H7" s="15">
        <v>11.6</v>
      </c>
      <c r="I7" s="15">
        <v>11.5</v>
      </c>
      <c r="J7" s="15">
        <v>11.5</v>
      </c>
      <c r="K7" s="15">
        <f>(F7+G7+H7+I7-J7)</f>
        <v>35.300000000000004</v>
      </c>
    </row>
    <row r="8" spans="1:11" ht="15">
      <c r="A8" s="9">
        <v>3</v>
      </c>
      <c r="B8" s="10" t="s">
        <v>169</v>
      </c>
      <c r="C8" s="10" t="s">
        <v>170</v>
      </c>
      <c r="D8" s="14">
        <v>38155</v>
      </c>
      <c r="E8" s="10" t="s">
        <v>157</v>
      </c>
      <c r="F8" s="15">
        <v>11.4</v>
      </c>
      <c r="G8" s="15">
        <v>10.1</v>
      </c>
      <c r="H8" s="15">
        <v>11.6</v>
      </c>
      <c r="I8" s="15">
        <v>12.1</v>
      </c>
      <c r="J8" s="15">
        <v>10.1</v>
      </c>
      <c r="K8" s="15">
        <f>(F9+G9+H9+I9-J9)</f>
        <v>35.1</v>
      </c>
    </row>
    <row r="9" spans="1:11" ht="15">
      <c r="A9" s="9">
        <v>4</v>
      </c>
      <c r="B9" s="10" t="s">
        <v>163</v>
      </c>
      <c r="C9" s="10" t="s">
        <v>164</v>
      </c>
      <c r="D9" s="14">
        <v>38745</v>
      </c>
      <c r="E9" s="10" t="s">
        <v>157</v>
      </c>
      <c r="F9" s="15">
        <v>11.5</v>
      </c>
      <c r="G9" s="15">
        <v>11</v>
      </c>
      <c r="H9" s="15">
        <v>11.6</v>
      </c>
      <c r="I9" s="15">
        <v>12</v>
      </c>
      <c r="J9" s="15">
        <v>11</v>
      </c>
      <c r="K9" s="15">
        <f>(F8+G8+H8+I8-J8)</f>
        <v>35.1</v>
      </c>
    </row>
    <row r="10" spans="1:11" ht="15">
      <c r="A10" s="9">
        <v>5</v>
      </c>
      <c r="B10" s="10" t="s">
        <v>167</v>
      </c>
      <c r="C10" s="10" t="s">
        <v>168</v>
      </c>
      <c r="D10" s="14">
        <v>38264</v>
      </c>
      <c r="E10" s="10" t="s">
        <v>157</v>
      </c>
      <c r="F10" s="15">
        <v>11.6</v>
      </c>
      <c r="G10" s="15">
        <v>10.7</v>
      </c>
      <c r="H10" s="15">
        <v>11.3</v>
      </c>
      <c r="I10" s="15">
        <v>11.7</v>
      </c>
      <c r="J10" s="15">
        <v>10.7</v>
      </c>
      <c r="K10" s="15">
        <f>(F10+G10+H10+I10-J10)</f>
        <v>34.599999999999994</v>
      </c>
    </row>
    <row r="11" spans="1:11" ht="15">
      <c r="A11" s="9">
        <v>6</v>
      </c>
      <c r="B11" s="10" t="s">
        <v>165</v>
      </c>
      <c r="C11" s="10" t="s">
        <v>166</v>
      </c>
      <c r="D11" s="14">
        <v>38653</v>
      </c>
      <c r="E11" s="10" t="s">
        <v>157</v>
      </c>
      <c r="F11" s="15">
        <v>10.8</v>
      </c>
      <c r="G11" s="15">
        <v>9.6</v>
      </c>
      <c r="H11" s="15">
        <v>11.8</v>
      </c>
      <c r="I11" s="15">
        <v>11.9</v>
      </c>
      <c r="J11" s="15">
        <v>9.6</v>
      </c>
      <c r="K11" s="15">
        <f>(F11+G11+H11+I11-J11)</f>
        <v>34.5</v>
      </c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2">
      <selection activeCell="N19" sqref="N19"/>
    </sheetView>
  </sheetViews>
  <sheetFormatPr defaultColWidth="8.8515625" defaultRowHeight="12.75"/>
  <cols>
    <col min="1" max="1" width="7.7109375" style="0" customWidth="1"/>
    <col min="2" max="2" width="13.8515625" style="0" customWidth="1"/>
    <col min="3" max="3" width="13.7109375" style="0" customWidth="1"/>
    <col min="4" max="4" width="11.421875" style="0" customWidth="1"/>
    <col min="5" max="5" width="22.7109375" style="0" customWidth="1"/>
    <col min="6" max="6" width="10.8515625" style="0" customWidth="1"/>
    <col min="7" max="7" width="10.7109375" style="0" customWidth="1"/>
    <col min="8" max="8" width="11.00390625" style="0" customWidth="1"/>
    <col min="9" max="9" width="8.421875" style="0" customWidth="1"/>
    <col min="10" max="10" width="12.7109375" style="0" customWidth="1"/>
    <col min="11" max="11" width="9.28125" style="0" customWidth="1"/>
  </cols>
  <sheetData>
    <row r="1" spans="1:11" ht="18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5">
      <c r="A3" s="174" t="s">
        <v>90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5" spans="1:11" ht="12.75">
      <c r="A5" s="13" t="s">
        <v>7</v>
      </c>
      <c r="B5" s="21" t="s">
        <v>19</v>
      </c>
      <c r="C5" s="21" t="s">
        <v>20</v>
      </c>
      <c r="D5" s="21" t="s">
        <v>21</v>
      </c>
      <c r="E5" s="13" t="s">
        <v>6</v>
      </c>
      <c r="F5" s="13" t="s">
        <v>13</v>
      </c>
      <c r="G5" s="13" t="s">
        <v>15</v>
      </c>
      <c r="H5" s="13" t="s">
        <v>16</v>
      </c>
      <c r="I5" s="8" t="s">
        <v>17</v>
      </c>
      <c r="J5" s="16" t="s">
        <v>18</v>
      </c>
      <c r="K5" s="17" t="s">
        <v>8</v>
      </c>
    </row>
    <row r="6" spans="1:11" ht="15.75">
      <c r="A6" s="9">
        <v>1</v>
      </c>
      <c r="B6" s="42" t="s">
        <v>364</v>
      </c>
      <c r="C6" s="42" t="s">
        <v>188</v>
      </c>
      <c r="D6" s="118">
        <v>37438</v>
      </c>
      <c r="E6" s="119" t="s">
        <v>349</v>
      </c>
      <c r="F6" s="5">
        <v>12.6</v>
      </c>
      <c r="G6" s="5">
        <v>10.7</v>
      </c>
      <c r="H6" s="5">
        <v>12.4</v>
      </c>
      <c r="I6" s="5">
        <v>12.2</v>
      </c>
      <c r="J6" s="5">
        <v>10.7</v>
      </c>
      <c r="K6" s="15">
        <f aca="true" t="shared" si="0" ref="K6:K21">(F6+G6+H6+I6-J6)</f>
        <v>37.19999999999999</v>
      </c>
    </row>
    <row r="7" spans="1:11" ht="15">
      <c r="A7" s="9">
        <v>2</v>
      </c>
      <c r="B7" s="23" t="s">
        <v>72</v>
      </c>
      <c r="C7" s="23" t="s">
        <v>266</v>
      </c>
      <c r="D7" s="31">
        <v>37611</v>
      </c>
      <c r="E7" s="20" t="s">
        <v>178</v>
      </c>
      <c r="F7" s="5">
        <v>12.5</v>
      </c>
      <c r="G7" s="5">
        <v>12.2</v>
      </c>
      <c r="H7" s="5">
        <v>12.1</v>
      </c>
      <c r="I7" s="5">
        <v>12.3</v>
      </c>
      <c r="J7" s="5">
        <v>12.1</v>
      </c>
      <c r="K7" s="15">
        <f t="shared" si="0"/>
        <v>36.99999999999999</v>
      </c>
    </row>
    <row r="8" spans="1:11" ht="15">
      <c r="A8" s="9">
        <v>3</v>
      </c>
      <c r="B8" s="23" t="s">
        <v>269</v>
      </c>
      <c r="C8" s="23" t="s">
        <v>264</v>
      </c>
      <c r="D8" s="31">
        <v>37224</v>
      </c>
      <c r="E8" s="20" t="s">
        <v>178</v>
      </c>
      <c r="F8" s="5">
        <v>12.1</v>
      </c>
      <c r="G8" s="5">
        <v>12.3</v>
      </c>
      <c r="H8" s="5">
        <v>12.5</v>
      </c>
      <c r="I8" s="5">
        <v>12.1</v>
      </c>
      <c r="J8" s="5">
        <v>12.1</v>
      </c>
      <c r="K8" s="15">
        <f t="shared" si="0"/>
        <v>36.9</v>
      </c>
    </row>
    <row r="9" spans="1:11" ht="15">
      <c r="A9" s="9">
        <v>4</v>
      </c>
      <c r="B9" s="26" t="s">
        <v>259</v>
      </c>
      <c r="C9" s="26" t="s">
        <v>268</v>
      </c>
      <c r="D9" s="63">
        <v>37849</v>
      </c>
      <c r="E9" s="10" t="s">
        <v>178</v>
      </c>
      <c r="F9" s="5">
        <v>12.5</v>
      </c>
      <c r="G9" s="5">
        <v>12.1</v>
      </c>
      <c r="H9" s="5">
        <v>12.1</v>
      </c>
      <c r="I9" s="5">
        <v>12.2</v>
      </c>
      <c r="J9" s="5">
        <v>12.1</v>
      </c>
      <c r="K9" s="15">
        <f t="shared" si="0"/>
        <v>36.800000000000004</v>
      </c>
    </row>
    <row r="10" spans="1:11" ht="15">
      <c r="A10" s="9">
        <v>5</v>
      </c>
      <c r="B10" s="26" t="s">
        <v>74</v>
      </c>
      <c r="C10" s="26" t="s">
        <v>262</v>
      </c>
      <c r="D10" s="63">
        <v>37760</v>
      </c>
      <c r="E10" s="10" t="s">
        <v>178</v>
      </c>
      <c r="F10" s="15">
        <v>12.4</v>
      </c>
      <c r="G10" s="15">
        <v>11.9</v>
      </c>
      <c r="H10" s="15">
        <v>11.3</v>
      </c>
      <c r="I10" s="15">
        <v>12.3</v>
      </c>
      <c r="J10" s="15">
        <v>11.3</v>
      </c>
      <c r="K10" s="15">
        <f t="shared" si="0"/>
        <v>36.60000000000001</v>
      </c>
    </row>
    <row r="11" spans="1:11" ht="15.75">
      <c r="A11" s="9">
        <v>5</v>
      </c>
      <c r="B11" s="74" t="s">
        <v>363</v>
      </c>
      <c r="C11" s="74" t="s">
        <v>237</v>
      </c>
      <c r="D11" s="79">
        <v>37338</v>
      </c>
      <c r="E11" s="74" t="s">
        <v>349</v>
      </c>
      <c r="F11" s="5">
        <v>12.3</v>
      </c>
      <c r="G11" s="5">
        <v>11.8</v>
      </c>
      <c r="H11" s="5">
        <v>12.1</v>
      </c>
      <c r="I11" s="5">
        <v>12.2</v>
      </c>
      <c r="J11" s="5">
        <v>11.8</v>
      </c>
      <c r="K11" s="15">
        <f t="shared" si="0"/>
        <v>36.60000000000001</v>
      </c>
    </row>
    <row r="12" spans="1:11" ht="15">
      <c r="A12" s="9">
        <v>5</v>
      </c>
      <c r="B12" s="48" t="s">
        <v>152</v>
      </c>
      <c r="C12" s="48" t="s">
        <v>327</v>
      </c>
      <c r="D12" s="31">
        <v>37346</v>
      </c>
      <c r="E12" s="48" t="s">
        <v>153</v>
      </c>
      <c r="F12" s="5">
        <v>12.3</v>
      </c>
      <c r="G12" s="5">
        <v>12.1</v>
      </c>
      <c r="H12" s="5">
        <v>12.1</v>
      </c>
      <c r="I12" s="5">
        <v>12.2</v>
      </c>
      <c r="J12" s="5">
        <v>12.1</v>
      </c>
      <c r="K12" s="15">
        <f t="shared" si="0"/>
        <v>36.6</v>
      </c>
    </row>
    <row r="13" spans="1:11" ht="15">
      <c r="A13" s="9">
        <v>8</v>
      </c>
      <c r="B13" s="48" t="s">
        <v>300</v>
      </c>
      <c r="C13" s="48" t="s">
        <v>230</v>
      </c>
      <c r="D13" s="31">
        <v>37892</v>
      </c>
      <c r="E13" s="48" t="s">
        <v>153</v>
      </c>
      <c r="F13" s="15">
        <v>12.5</v>
      </c>
      <c r="G13" s="15">
        <v>11.2</v>
      </c>
      <c r="H13" s="15">
        <v>11.4</v>
      </c>
      <c r="I13" s="15">
        <v>12.6</v>
      </c>
      <c r="J13" s="15">
        <v>11.2</v>
      </c>
      <c r="K13" s="15">
        <f t="shared" si="0"/>
        <v>36.5</v>
      </c>
    </row>
    <row r="14" spans="1:11" ht="15">
      <c r="A14" s="9">
        <v>9</v>
      </c>
      <c r="B14" s="120" t="s">
        <v>73</v>
      </c>
      <c r="C14" s="122" t="s">
        <v>267</v>
      </c>
      <c r="D14" s="124">
        <v>37868</v>
      </c>
      <c r="E14" s="20" t="s">
        <v>178</v>
      </c>
      <c r="F14" s="15">
        <v>12.4</v>
      </c>
      <c r="G14" s="15">
        <v>12</v>
      </c>
      <c r="H14" s="15">
        <v>11.5</v>
      </c>
      <c r="I14" s="15">
        <v>11.9</v>
      </c>
      <c r="J14" s="15">
        <v>11.5</v>
      </c>
      <c r="K14" s="15">
        <f t="shared" si="0"/>
        <v>36.3</v>
      </c>
    </row>
    <row r="15" spans="1:11" ht="15">
      <c r="A15" s="9">
        <v>9</v>
      </c>
      <c r="B15" s="121" t="s">
        <v>75</v>
      </c>
      <c r="C15" s="123" t="s">
        <v>262</v>
      </c>
      <c r="D15" s="125">
        <v>37675</v>
      </c>
      <c r="E15" s="20" t="s">
        <v>178</v>
      </c>
      <c r="F15" s="15">
        <v>11.9</v>
      </c>
      <c r="G15" s="15">
        <v>11.9</v>
      </c>
      <c r="H15" s="15">
        <v>11.8</v>
      </c>
      <c r="I15" s="15">
        <v>12.5</v>
      </c>
      <c r="J15" s="15">
        <v>11.8</v>
      </c>
      <c r="K15" s="15">
        <f t="shared" si="0"/>
        <v>36.3</v>
      </c>
    </row>
    <row r="16" spans="1:11" ht="15">
      <c r="A16" s="9">
        <v>11</v>
      </c>
      <c r="B16" s="47" t="s">
        <v>297</v>
      </c>
      <c r="C16" s="47" t="s">
        <v>298</v>
      </c>
      <c r="D16" s="58">
        <v>37586</v>
      </c>
      <c r="E16" s="48" t="s">
        <v>153</v>
      </c>
      <c r="F16" s="15">
        <v>11.8</v>
      </c>
      <c r="G16" s="15">
        <v>11.6</v>
      </c>
      <c r="H16" s="15">
        <v>11.9</v>
      </c>
      <c r="I16" s="15">
        <v>12.3</v>
      </c>
      <c r="J16" s="15">
        <v>11.6</v>
      </c>
      <c r="K16" s="15">
        <f t="shared" si="0"/>
        <v>35.99999999999999</v>
      </c>
    </row>
    <row r="17" spans="1:11" ht="15">
      <c r="A17" s="9">
        <v>12</v>
      </c>
      <c r="B17" s="48" t="s">
        <v>306</v>
      </c>
      <c r="C17" s="48" t="s">
        <v>233</v>
      </c>
      <c r="D17" s="31">
        <v>37917</v>
      </c>
      <c r="E17" s="48" t="s">
        <v>303</v>
      </c>
      <c r="F17" s="5">
        <v>12</v>
      </c>
      <c r="G17" s="5">
        <v>9.5</v>
      </c>
      <c r="H17" s="5">
        <v>11.7</v>
      </c>
      <c r="I17" s="5">
        <v>12.1</v>
      </c>
      <c r="J17" s="5">
        <v>9.5</v>
      </c>
      <c r="K17" s="15">
        <f t="shared" si="0"/>
        <v>35.800000000000004</v>
      </c>
    </row>
    <row r="18" spans="1:11" ht="15">
      <c r="A18" s="9">
        <v>13</v>
      </c>
      <c r="B18" s="115" t="s">
        <v>299</v>
      </c>
      <c r="C18" s="116" t="s">
        <v>373</v>
      </c>
      <c r="D18" s="117">
        <v>37462</v>
      </c>
      <c r="E18" s="48" t="s">
        <v>153</v>
      </c>
      <c r="F18" s="15">
        <v>12</v>
      </c>
      <c r="G18" s="15">
        <v>10.4</v>
      </c>
      <c r="H18" s="15">
        <v>11.7</v>
      </c>
      <c r="I18" s="15">
        <v>12</v>
      </c>
      <c r="J18" s="15">
        <v>10.4</v>
      </c>
      <c r="K18" s="15">
        <f t="shared" si="0"/>
        <v>35.699999999999996</v>
      </c>
    </row>
    <row r="19" spans="1:11" ht="15.75">
      <c r="A19" s="9">
        <v>14</v>
      </c>
      <c r="B19" s="42" t="s">
        <v>305</v>
      </c>
      <c r="C19" s="42" t="s">
        <v>327</v>
      </c>
      <c r="D19" s="67">
        <v>36927</v>
      </c>
      <c r="E19" s="48" t="s">
        <v>303</v>
      </c>
      <c r="F19" s="5">
        <v>11.8</v>
      </c>
      <c r="G19" s="5">
        <v>11.5</v>
      </c>
      <c r="H19" s="5">
        <v>11.7</v>
      </c>
      <c r="I19" s="5">
        <v>11.9</v>
      </c>
      <c r="J19" s="5">
        <v>11.5</v>
      </c>
      <c r="K19" s="15">
        <f t="shared" si="0"/>
        <v>35.4</v>
      </c>
    </row>
    <row r="20" spans="1:11" ht="15">
      <c r="A20" s="9">
        <v>15</v>
      </c>
      <c r="B20" s="48" t="s">
        <v>165</v>
      </c>
      <c r="C20" s="48" t="s">
        <v>175</v>
      </c>
      <c r="D20" s="31">
        <v>37918</v>
      </c>
      <c r="E20" s="48" t="s">
        <v>157</v>
      </c>
      <c r="F20" s="15">
        <v>11.4</v>
      </c>
      <c r="G20" s="15">
        <v>11.3</v>
      </c>
      <c r="H20" s="15">
        <v>11.6</v>
      </c>
      <c r="I20" s="15">
        <v>12</v>
      </c>
      <c r="J20" s="15">
        <v>11.3</v>
      </c>
      <c r="K20" s="15">
        <f t="shared" si="0"/>
        <v>35</v>
      </c>
    </row>
    <row r="21" spans="1:11" ht="15.75">
      <c r="A21" s="9">
        <v>15</v>
      </c>
      <c r="B21" s="42" t="s">
        <v>304</v>
      </c>
      <c r="C21" s="42" t="s">
        <v>168</v>
      </c>
      <c r="D21" s="67">
        <v>37510</v>
      </c>
      <c r="E21" s="48" t="s">
        <v>303</v>
      </c>
      <c r="F21" s="5">
        <v>11.8</v>
      </c>
      <c r="G21" s="5">
        <v>10.3</v>
      </c>
      <c r="H21" s="5">
        <v>11.2</v>
      </c>
      <c r="I21" s="5">
        <v>12</v>
      </c>
      <c r="J21" s="5">
        <v>10.3</v>
      </c>
      <c r="K21" s="15">
        <f t="shared" si="0"/>
        <v>35</v>
      </c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G.D. Romagnosi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G.D. Romagnosi</dc:creator>
  <cp:keywords/>
  <dc:description/>
  <cp:lastModifiedBy>Sbarra</cp:lastModifiedBy>
  <cp:lastPrinted>2015-04-19T09:55:25Z</cp:lastPrinted>
  <dcterms:created xsi:type="dcterms:W3CDTF">2011-02-16T07:21:43Z</dcterms:created>
  <dcterms:modified xsi:type="dcterms:W3CDTF">2015-04-19T10:07:12Z</dcterms:modified>
  <cp:category/>
  <cp:version/>
  <cp:contentType/>
  <cp:contentStatus/>
</cp:coreProperties>
</file>